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<sst xmlns="http://schemas.openxmlformats.org/spreadsheetml/2006/main" count="58" uniqueCount="58">
  <si>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</si>
  <si>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IUS071</t>
  </si>
  <si>
    <t xml:space="preserve">Ud</t>
  </si>
  <si>
    <t xml:space="preserve">Caja de registro de obra de mampostería.</t>
  </si>
  <si>
    <r>
      <rPr>
        <sz val="8.25"/>
        <color rgb="FF000000"/>
        <rFont val="Arial"/>
        <family val="2"/>
      </rPr>
      <t xml:space="preserve">Caja de interconexión, registrable, de obra de mampostería, de dimensiones interiores 50x50x50 cm, con tapa prefabricada de concreto reforzado, sobre solera de concreto masivo.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</si>
  <si>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</si>
  <si>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</si>
  <si>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</si>
  <si>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</si>
  <si>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</si>
  <si>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</si>
  <si>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</si>
  <si>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mt10hmf050Ipe</t>
  </si>
  <si>
    <t xml:space="preserve">m³</t>
  </si>
  <si>
    <t xml:space="preserve">Concreto masivo f'c=310 kg/cm² (4500 psi), clase de exposición F0 S2 P1 C0, tamaño máximo del agregado 19 mm (3/4"), consistencia blanda, premezclado, según ACI 318.</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</si>
  <si>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</si>
  <si>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</si>
  <si>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</si>
  <si>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</si>
  <si>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</si>
  <si>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</si>
  <si>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</si>
  <si>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</si>
  <si>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</si>
  <si>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</si>
  <si>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</si>
  <si>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</si>
  <si>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</si>
  <si>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</si>
  <si>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</si>
  <si>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</si>
  <si>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</si>
  <si>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concretos.</t>
  </si>
  <si>
    <t xml:space="preserve">mt11var100</t>
  </si>
  <si>
    <t xml:space="preserve">Ud</t>
  </si>
  <si>
    <t xml:space="preserve">Conjunto de elementos necesarios para garantizar el cierre hermético al paso de olores mefíticos en cajas de drenaje sanitario, compuesto por: angulares y láminas metálicas con sus elementos de fijación y anclaje, junta de neopreno, aceite y demás accesorios.</t>
  </si>
  <si>
    <t xml:space="preserve">mt11arf010b</t>
  </si>
  <si>
    <t xml:space="preserve">Ud</t>
  </si>
  <si>
    <t xml:space="preserve">Tapa de concreto reforzado prefabricada, 60x60x5 cm.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</si>
  <si>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</si>
  <si>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</si>
  <si>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</si>
  <si>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</si>
  <si>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</si>
  <si>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</si>
  <si>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</si>
  <si>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</si>
  <si>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</si>
  <si>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</si>
  <si>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</si>
  <si>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</si>
  <si>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</si>
  <si>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</si>
  <si>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</si>
  <si>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</si>
  <si>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</si>
  <si>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66,82Q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</si>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</sst>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99" customWidth="1"/>
    <col min="4" max="4" width="66.98" customWidth="1"/>
    <col min="5" max="5" width="14.79" customWidth="1"/>
    <col min="6" max="6" width="15.3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0.182</v>
      </c>
      <c r="F10" s="12">
        <v>1558.56</v>
      </c>
      <c r="G10" s="12">
        <f ca="1">ROUND(INDIRECT(ADDRESS(ROW()+(0), COLUMN()+(-2), 1))*INDIRECT(ADDRESS(ROW()+(0), COLUMN()+(-1), 1)), 2)</f>
        <v>283.66</v>
      </c>
    </row>
    <row r="11" spans="1:7" ht="24.00" thickBot="1" customHeight="1">
      <c r="A11" s="1" t="s">
        <v>15</v>
      </c>
      <c r="B11" s="1"/>
      <c r="C11" s="10" t="s">
        <v>16</v>
      </c>
      <c r="D11" s="1" t="s">
        <v>17</v>
      </c>
      <c r="E11" s="11">
        <v>100</v>
      </c>
      <c r="F11" s="12">
        <v>4.63</v>
      </c>
      <c r="G11" s="12">
        <f ca="1">ROUND(INDIRECT(ADDRESS(ROW()+(0), COLUMN()+(-2), 1))*INDIRECT(ADDRESS(ROW()+(0), COLUMN()+(-1), 1)), 2)</f>
        <v>463</v>
      </c>
    </row>
    <row r="12" spans="1:7" ht="13.50" thickBot="1" customHeight="1">
      <c r="A12" s="1" t="s">
        <v>18</v>
      </c>
      <c r="B12" s="1"/>
      <c r="C12" s="10" t="s">
        <v>19</v>
      </c>
      <c r="D12" s="1" t="s">
        <v>20</v>
      </c>
      <c r="E12" s="11">
        <v>0.013</v>
      </c>
      <c r="F12" s="12">
        <v>12.24</v>
      </c>
      <c r="G12" s="12">
        <f ca="1">ROUND(INDIRECT(ADDRESS(ROW()+(0), COLUMN()+(-2), 1))*INDIRECT(ADDRESS(ROW()+(0), COLUMN()+(-1), 1)), 2)</f>
        <v>0.16</v>
      </c>
    </row>
    <row r="13" spans="1:7" ht="13.50" thickBot="1" customHeight="1">
      <c r="A13" s="1" t="s">
        <v>21</v>
      </c>
      <c r="B13" s="1"/>
      <c r="C13" s="10" t="s">
        <v>22</v>
      </c>
      <c r="D13" s="1" t="s">
        <v>23</v>
      </c>
      <c r="E13" s="11">
        <v>0.088</v>
      </c>
      <c r="F13" s="12">
        <v>166.99</v>
      </c>
      <c r="G13" s="12">
        <f ca="1">ROUND(INDIRECT(ADDRESS(ROW()+(0), COLUMN()+(-2), 1))*INDIRECT(ADDRESS(ROW()+(0), COLUMN()+(-1), 1)), 2)</f>
        <v>14.7</v>
      </c>
    </row>
    <row r="14" spans="1:7" ht="13.50" thickBot="1" customHeight="1">
      <c r="A14" s="1" t="s">
        <v>24</v>
      </c>
      <c r="B14" s="1"/>
      <c r="C14" s="10" t="s">
        <v>25</v>
      </c>
      <c r="D14" s="1" t="s">
        <v>26</v>
      </c>
      <c r="E14" s="11">
        <v>17.738</v>
      </c>
      <c r="F14" s="12">
        <v>2.15</v>
      </c>
      <c r="G14" s="12">
        <f ca="1">ROUND(INDIRECT(ADDRESS(ROW()+(0), COLUMN()+(-2), 1))*INDIRECT(ADDRESS(ROW()+(0), COLUMN()+(-1), 1)), 2)</f>
        <v>38.14</v>
      </c>
    </row>
    <row r="15" spans="1:7" ht="24.00" thickBot="1" customHeight="1">
      <c r="A15" s="1" t="s">
        <v>27</v>
      </c>
      <c r="B15" s="1"/>
      <c r="C15" s="10" t="s">
        <v>28</v>
      </c>
      <c r="D15" s="1" t="s">
        <v>29</v>
      </c>
      <c r="E15" s="11">
        <v>1</v>
      </c>
      <c r="F15" s="12">
        <v>370.13</v>
      </c>
      <c r="G15" s="12">
        <f ca="1">ROUND(INDIRECT(ADDRESS(ROW()+(0), COLUMN()+(-2), 1))*INDIRECT(ADDRESS(ROW()+(0), COLUMN()+(-1), 1)), 2)</f>
        <v>370.13</v>
      </c>
    </row>
    <row r="16" spans="1:7" ht="13.50" thickBot="1" customHeight="1">
      <c r="A16" s="1" t="s">
        <v>30</v>
      </c>
      <c r="B16" s="1"/>
      <c r="C16" s="10" t="s">
        <v>31</v>
      </c>
      <c r="D16" s="1" t="s">
        <v>32</v>
      </c>
      <c r="E16" s="11">
        <v>0.169</v>
      </c>
      <c r="F16" s="12">
        <v>9.8</v>
      </c>
      <c r="G16" s="12">
        <f ca="1">ROUND(INDIRECT(ADDRESS(ROW()+(0), COLUMN()+(-2), 1))*INDIRECT(ADDRESS(ROW()+(0), COLUMN()+(-1), 1)), 2)</f>
        <v>1.66</v>
      </c>
    </row>
    <row r="17" spans="1:7" ht="45.00" thickBot="1" customHeight="1">
      <c r="A17" s="1" t="s">
        <v>33</v>
      </c>
      <c r="B17" s="1"/>
      <c r="C17" s="10" t="s">
        <v>34</v>
      </c>
      <c r="D17" s="1" t="s">
        <v>35</v>
      </c>
      <c r="E17" s="11">
        <v>1</v>
      </c>
      <c r="F17" s="12">
        <v>81.43</v>
      </c>
      <c r="G17" s="12">
        <f ca="1">ROUND(INDIRECT(ADDRESS(ROW()+(0), COLUMN()+(-2), 1))*INDIRECT(ADDRESS(ROW()+(0), COLUMN()+(-1), 1)), 2)</f>
        <v>81.43</v>
      </c>
    </row>
    <row r="18" spans="1:7" ht="13.50" thickBot="1" customHeight="1">
      <c r="A18" s="1" t="s">
        <v>36</v>
      </c>
      <c r="B18" s="1"/>
      <c r="C18" s="10" t="s">
        <v>37</v>
      </c>
      <c r="D18" s="1" t="s">
        <v>38</v>
      </c>
      <c r="E18" s="13">
        <v>1</v>
      </c>
      <c r="F18" s="14">
        <v>172.73</v>
      </c>
      <c r="G18" s="14">
        <f ca="1">ROUND(INDIRECT(ADDRESS(ROW()+(0), COLUMN()+(-2), 1))*INDIRECT(ADDRESS(ROW()+(0), COLUMN()+(-1), 1)), 2)</f>
        <v>172.73</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1425.61</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0.043</v>
      </c>
      <c r="F21" s="14">
        <v>25.68</v>
      </c>
      <c r="G21" s="14">
        <f ca="1">ROUND(INDIRECT(ADDRESS(ROW()+(0), COLUMN()+(-2), 1))*INDIRECT(ADDRESS(ROW()+(0), COLUMN()+(-1), 1)), 2)</f>
        <v>1.1</v>
      </c>
    </row>
    <row r="22" spans="1:7" ht="13.50" thickBot="1" customHeight="1">
      <c r="A22" s="15"/>
      <c r="B22" s="15"/>
      <c r="C22" s="15"/>
      <c r="D22" s="15"/>
      <c r="E22" s="9" t="s">
        <v>44</v>
      </c>
      <c r="F22" s="9"/>
      <c r="G22" s="17">
        <f ca="1">ROUND(SUM(INDIRECT(ADDRESS(ROW()+(-1), COLUMN()+(0), 1))), 2)</f>
        <v>1.1</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1.861</v>
      </c>
      <c r="F24" s="12">
        <v>64.87</v>
      </c>
      <c r="G24" s="12">
        <f ca="1">ROUND(INDIRECT(ADDRESS(ROW()+(0), COLUMN()+(-2), 1))*INDIRECT(ADDRESS(ROW()+(0), COLUMN()+(-1), 1)), 2)</f>
        <v>120.72</v>
      </c>
    </row>
    <row r="25" spans="1:7" ht="13.50" thickBot="1" customHeight="1">
      <c r="A25" s="1" t="s">
        <v>49</v>
      </c>
      <c r="B25" s="1"/>
      <c r="C25" s="10" t="s">
        <v>50</v>
      </c>
      <c r="D25" s="1" t="s">
        <v>51</v>
      </c>
      <c r="E25" s="13">
        <v>1.862</v>
      </c>
      <c r="F25" s="14">
        <v>48.49</v>
      </c>
      <c r="G25" s="14">
        <f ca="1">ROUND(INDIRECT(ADDRESS(ROW()+(0), COLUMN()+(-2), 1))*INDIRECT(ADDRESS(ROW()+(0), COLUMN()+(-1), 1)), 2)</f>
        <v>90.29</v>
      </c>
    </row>
    <row r="26" spans="1:7" ht="13.50" thickBot="1" customHeight="1">
      <c r="A26" s="15"/>
      <c r="B26" s="15"/>
      <c r="C26" s="15"/>
      <c r="D26" s="15"/>
      <c r="E26" s="9" t="s">
        <v>52</v>
      </c>
      <c r="F26" s="9"/>
      <c r="G26" s="17">
        <f ca="1">ROUND(SUM(INDIRECT(ADDRESS(ROW()+(-1), COLUMN()+(0), 1)),INDIRECT(ADDRESS(ROW()+(-2), COLUMN()+(0), 1))), 2)</f>
        <v>211.01</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1637.72</v>
      </c>
      <c r="G28" s="14">
        <f ca="1">ROUND(INDIRECT(ADDRESS(ROW()+(0), COLUMN()+(-2), 1))*INDIRECT(ADDRESS(ROW()+(0), COLUMN()+(-1), 1))/100, 2)</f>
        <v>32.75</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1670.47</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