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<sst xmlns="http://schemas.openxmlformats.org/spreadsheetml/2006/main" count="47" uniqueCount="47">
  <si>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</si>
  <si>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MPM010</t>
  </si>
  <si>
    <t xml:space="preserve">m²</t>
  </si>
  <si>
    <t xml:space="preserve">Tarima de madera.</t>
  </si>
  <si>
    <r>
      <rPr>
        <sz val="8.25"/>
        <color rgb="FF000000"/>
        <rFont val="Arial"/>
        <family val="2"/>
      </rPr>
      <t xml:space="preserve">Tarima formada por tablas de madera maciza de pino pinaster (Pinus pinaster), termotratada, de 26x100x2400 mm, color marrón, con clase de uso 3.1, fijadas mediante el sistema de fijación vista, sobre rastreles de madera de pino pinaster (Pinus pinaster), tratada en autoclave mediante el método Bethell, con clase de uso 4 de 65x38 mm, separados 50 cm entre sí; cepillado y posterior aplicación de dos manos de lasur al agua de secado rápido para exterior, color Pino, acabado satinado rendimiento: 0,083 l/m² cada mano como tratamiento protector y decorativo. Incluso tornillos autotaladrantes de acero inoxidable para sujeción de las tablas a los rastreles. El precio no incluye la solera de concreto.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</si>
  <si>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</si>
  <si>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</si>
  <si>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</si>
  <si>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</si>
  <si>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</si>
  <si>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</si>
  <si>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</si>
  <si>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mt18mva015d</t>
  </si>
  <si>
    <t xml:space="preserve">m</t>
  </si>
  <si>
    <t xml:space="preserve">Rastrel de madera de pino, de 65x38 mm, tratada en autoclave, con clase de uso 4, para apoyo y fijación de las tarimas de exterior.</t>
  </si>
  <si>
    <t xml:space="preserve">mt18mtf030bef</t>
  </si>
  <si>
    <t xml:space="preserve">m²</t>
  </si>
  <si>
    <t xml:space="preserve">Tablas de madera maciza de pino pinaster (Pinus pinaster), termotratada, mediante la exposición de la madera a ciclos de temperatura de hasta 240°C y vapor de agua, en una atmósfera libre de oxígeno y de presión controlada, de 26x100x2400 mm, color marrón, con clase de uso 3.1, para cepillado y aplicación de un tratamiento protector y decorativo en obra.</t>
  </si>
  <si>
    <t xml:space="preserve">mt18mva095</t>
  </si>
  <si>
    <t xml:space="preserve">Ud</t>
  </si>
  <si>
    <t xml:space="preserve">Tornillo autotaladrante de acero inoxidable, con cabeza avellanada.</t>
  </si>
  <si>
    <t xml:space="preserve">mt18mva085a</t>
  </si>
  <si>
    <t xml:space="preserve">Ud</t>
  </si>
  <si>
    <t xml:space="preserve">Taco expansivo metálico y tirafondo, para fijación de rastreles o correas de madera sobre soporte base de concreto.</t>
  </si>
  <si>
    <t xml:space="preserve">mt27lsa020a</t>
  </si>
  <si>
    <t xml:space="preserve">l</t>
  </si>
  <si>
    <t xml:space="preserve">Lasur al agua de secado rápido para exterior, color Pino, acabado satinado, a base de resinas acrílicas híbridas y copolímeros de poliuretano, con un agente biocida, contra hongos de mancha azul y moho, con resistencia a la intemperie, para aplicar con brocha, rodillo o pistola sobre pisos exteriores de madera, como tratamiento protector y decorativo.</t>
  </si>
  <si>
    <t xml:space="preserve">Subtotal materiales:</t>
  </si>
  <si>
    <t xml:space="preserve">Mano de obra</t>
  </si>
  <si>
    <t xml:space="preserve">mo025</t>
  </si>
  <si>
    <t xml:space="preserve">h</t>
  </si>
  <si>
    <t xml:space="preserve">Instalador de pisos de madera.</t>
  </si>
  <si>
    <t xml:space="preserve">mo063</t>
  </si>
  <si>
    <t xml:space="preserve">h</t>
  </si>
  <si>
    <t xml:space="preserve">Ayudante instalador de pisos de madera.</t>
  </si>
  <si>
    <t xml:space="preserve">mo038</t>
  </si>
  <si>
    <t xml:space="preserve">h</t>
  </si>
  <si>
    <t xml:space="preserve">Pintor.</t>
  </si>
  <si>
    <t xml:space="preserve">mo076</t>
  </si>
  <si>
    <t xml:space="preserve">h</t>
  </si>
  <si>
    <t xml:space="preserve">Ayudante de pintor.</t>
  </si>
  <si>
    <t xml:space="preserve">Subtotal mano de obra:</t>
  </si>
  <si>
    <t xml:space="preserve">Herramienta menor</t>
  </si>
  <si>
    <t xml:space="preserve">%</t>
  </si>
  <si>
    <t xml:space="preserve">Herramienta menor</t>
  </si>
  <si>
    <t xml:space="preserve">Coste de mantenimiento decenal: 281,77Q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</si>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</sst>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4.59" customWidth="1"/>
    <col min="3" max="3" width="1.70" customWidth="1"/>
    <col min="4" max="4" width="5.95" customWidth="1"/>
    <col min="5" max="5" width="73.27"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1.5</v>
      </c>
      <c r="G10" s="12">
        <v>23.94</v>
      </c>
      <c r="H10" s="12">
        <f ca="1">ROUND(INDIRECT(ADDRESS(ROW()+(0), COLUMN()+(-2), 1))*INDIRECT(ADDRESS(ROW()+(0), COLUMN()+(-1), 1)), 2)</f>
        <v>35.91</v>
      </c>
    </row>
    <row r="11" spans="1:8" ht="55.50" thickBot="1" customHeight="1">
      <c r="A11" s="1" t="s">
        <v>15</v>
      </c>
      <c r="B11" s="1"/>
      <c r="C11" s="10" t="s">
        <v>16</v>
      </c>
      <c r="D11" s="10"/>
      <c r="E11" s="1" t="s">
        <v>17</v>
      </c>
      <c r="F11" s="11">
        <v>1.05</v>
      </c>
      <c r="G11" s="12">
        <v>312.98</v>
      </c>
      <c r="H11" s="12">
        <f ca="1">ROUND(INDIRECT(ADDRESS(ROW()+(0), COLUMN()+(-2), 1))*INDIRECT(ADDRESS(ROW()+(0), COLUMN()+(-1), 1)), 2)</f>
        <v>328.63</v>
      </c>
    </row>
    <row r="12" spans="1:8" ht="13.50" thickBot="1" customHeight="1">
      <c r="A12" s="1" t="s">
        <v>18</v>
      </c>
      <c r="B12" s="1"/>
      <c r="C12" s="10" t="s">
        <v>19</v>
      </c>
      <c r="D12" s="10"/>
      <c r="E12" s="1" t="s">
        <v>20</v>
      </c>
      <c r="F12" s="11">
        <v>60</v>
      </c>
      <c r="G12" s="12">
        <v>1.3</v>
      </c>
      <c r="H12" s="12">
        <f ca="1">ROUND(INDIRECT(ADDRESS(ROW()+(0), COLUMN()+(-2), 1))*INDIRECT(ADDRESS(ROW()+(0), COLUMN()+(-1), 1)), 2)</f>
        <v>78</v>
      </c>
    </row>
    <row r="13" spans="1:8" ht="24.00" thickBot="1" customHeight="1">
      <c r="A13" s="1" t="s">
        <v>21</v>
      </c>
      <c r="B13" s="1"/>
      <c r="C13" s="10" t="s">
        <v>22</v>
      </c>
      <c r="D13" s="10"/>
      <c r="E13" s="1" t="s">
        <v>23</v>
      </c>
      <c r="F13" s="11">
        <v>6</v>
      </c>
      <c r="G13" s="12">
        <v>11.26</v>
      </c>
      <c r="H13" s="12">
        <f ca="1">ROUND(INDIRECT(ADDRESS(ROW()+(0), COLUMN()+(-2), 1))*INDIRECT(ADDRESS(ROW()+(0), COLUMN()+(-1), 1)), 2)</f>
        <v>67.56</v>
      </c>
    </row>
    <row r="14" spans="1:8" ht="55.50" thickBot="1" customHeight="1">
      <c r="A14" s="1" t="s">
        <v>24</v>
      </c>
      <c r="B14" s="1"/>
      <c r="C14" s="10" t="s">
        <v>25</v>
      </c>
      <c r="D14" s="10"/>
      <c r="E14" s="1" t="s">
        <v>26</v>
      </c>
      <c r="F14" s="13">
        <v>0.166</v>
      </c>
      <c r="G14" s="14">
        <v>235.58</v>
      </c>
      <c r="H14" s="14">
        <f ca="1">ROUND(INDIRECT(ADDRESS(ROW()+(0), COLUMN()+(-2), 1))*INDIRECT(ADDRESS(ROW()+(0), COLUMN()+(-1), 1)), 2)</f>
        <v>39.11</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549.21</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0.595</v>
      </c>
      <c r="G17" s="12">
        <v>44.91</v>
      </c>
      <c r="H17" s="12">
        <f ca="1">ROUND(INDIRECT(ADDRESS(ROW()+(0), COLUMN()+(-2), 1))*INDIRECT(ADDRESS(ROW()+(0), COLUMN()+(-1), 1)), 2)</f>
        <v>26.72</v>
      </c>
    </row>
    <row r="18" spans="1:8" ht="13.50" thickBot="1" customHeight="1">
      <c r="A18" s="1" t="s">
        <v>32</v>
      </c>
      <c r="B18" s="1"/>
      <c r="C18" s="10" t="s">
        <v>33</v>
      </c>
      <c r="D18" s="10"/>
      <c r="E18" s="1" t="s">
        <v>34</v>
      </c>
      <c r="F18" s="11">
        <v>0.595</v>
      </c>
      <c r="G18" s="12">
        <v>33.52</v>
      </c>
      <c r="H18" s="12">
        <f ca="1">ROUND(INDIRECT(ADDRESS(ROW()+(0), COLUMN()+(-2), 1))*INDIRECT(ADDRESS(ROW()+(0), COLUMN()+(-1), 1)), 2)</f>
        <v>19.94</v>
      </c>
    </row>
    <row r="19" spans="1:8" ht="13.50" thickBot="1" customHeight="1">
      <c r="A19" s="1" t="s">
        <v>35</v>
      </c>
      <c r="B19" s="1"/>
      <c r="C19" s="10" t="s">
        <v>36</v>
      </c>
      <c r="D19" s="10"/>
      <c r="E19" s="1" t="s">
        <v>37</v>
      </c>
      <c r="F19" s="11">
        <v>0.357</v>
      </c>
      <c r="G19" s="12">
        <v>44.91</v>
      </c>
      <c r="H19" s="12">
        <f ca="1">ROUND(INDIRECT(ADDRESS(ROW()+(0), COLUMN()+(-2), 1))*INDIRECT(ADDRESS(ROW()+(0), COLUMN()+(-1), 1)), 2)</f>
        <v>16.03</v>
      </c>
    </row>
    <row r="20" spans="1:8" ht="13.50" thickBot="1" customHeight="1">
      <c r="A20" s="1" t="s">
        <v>38</v>
      </c>
      <c r="B20" s="1"/>
      <c r="C20" s="10" t="s">
        <v>39</v>
      </c>
      <c r="D20" s="10"/>
      <c r="E20" s="1" t="s">
        <v>40</v>
      </c>
      <c r="F20" s="13">
        <v>0.059</v>
      </c>
      <c r="G20" s="14">
        <v>33.52</v>
      </c>
      <c r="H20" s="14">
        <f ca="1">ROUND(INDIRECT(ADDRESS(ROW()+(0), COLUMN()+(-2), 1))*INDIRECT(ADDRESS(ROW()+(0), COLUMN()+(-1), 1)), 2)</f>
        <v>1.98</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 2)</f>
        <v>64.67</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1)),INDIRECT(ADDRESS(ROW()+(-8), COLUMN()+(1), 1))), 2)</f>
        <v>613.88</v>
      </c>
      <c r="H23" s="14">
        <f ca="1">ROUND(INDIRECT(ADDRESS(ROW()+(0), COLUMN()+(-2), 1))*INDIRECT(ADDRESS(ROW()+(0), COLUMN()+(-1), 1))/100, 2)</f>
        <v>12.28</v>
      </c>
    </row>
    <row r="24" spans="1:8" ht="13.50" thickBot="1" customHeight="1">
      <c r="A24" s="21" t="s">
        <v>45</v>
      </c>
      <c r="B24" s="21"/>
      <c r="C24" s="22"/>
      <c r="D24" s="22"/>
      <c r="E24" s="23"/>
      <c r="F24" s="24" t="s">
        <v>46</v>
      </c>
      <c r="G24" s="25"/>
      <c r="H24" s="26">
        <f ca="1">ROUND(SUM(INDIRECT(ADDRESS(ROW()+(-1), COLUMN()+(0), 1)),INDIRECT(ADDRESS(ROW()+(-3), COLUMN()+(0), 1)),INDIRECT(ADDRESS(ROW()+(-9), COLUMN()+(0), 1))), 2)</f>
        <v>626.16</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