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<sst xmlns="http://schemas.openxmlformats.org/spreadsheetml/2006/main" count="56" uniqueCount="56">
  <si>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</si>
  <si>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FBC010</t>
  </si>
  <si>
    <t xml:space="preserve">m²</t>
  </si>
  <si>
    <t xml:space="preserve">Tabique de placas de cemento. Sistema "KNAUF".</t>
  </si>
  <si>
    <r>
      <rPr>
        <sz val="8.25"/>
        <color rgb="FF000000"/>
        <rFont val="Arial"/>
        <family val="2"/>
      </rPr>
      <t xml:space="preserve">Tabique sencillo W381.es "KNAUF" (12,5+50+12,5)/600 (50) (2 Aquapanel Indoor), de 75 mm de espesor total, formado por una estructura simple de perfiles de lámina de acero galvanizado de 50 mm de ancho, a base de montantes (elementos verticales) separados 600 mm entre sí, con disposición normal "N" y canales (elementos horizontales), a la que se atornillan dos placas en total (una placa tipo Aquapanel Indoor en cada cara, de 12,5 mm de espesor cada placa). Incluso banda acústica de dilatación autoadhesiva "KNAUF"; fijaciones para el anclaje de canales y montantes metálicos; tornillería para la fijación de las placas y pasta y cinta para el tratamiento de juntas. El precio incluye la resolución de encuentros y puntos singulares, pero no incluye el aislamiento a colocar entre los montantes.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</si>
  <si>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</si>
  <si>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</si>
  <si>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</si>
  <si>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</si>
  <si>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</si>
  <si>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</si>
  <si>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</si>
  <si>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mt12pck020b</t>
  </si>
  <si>
    <t xml:space="preserve">m</t>
  </si>
  <si>
    <t xml:space="preserve">Banda acústica de dilatación, autoadhesiva, de espuma de poliuretano de celdas cerradas "KNAUF", de 3,2 mm de espesor y 50 mm de ancho, resistencia térmica 0,10 m²K/W, conductividad térmica 0,032 W/(mK).</t>
  </si>
  <si>
    <t xml:space="preserve">mt12pak020j</t>
  </si>
  <si>
    <t xml:space="preserve">m</t>
  </si>
  <si>
    <t xml:space="preserve">Canal 50/40/0,7 mm GRC 0,7 "KNAUF" de acero Z4 (Z450) galvanizado especial, para sistema Aquapanel Indoor.</t>
  </si>
  <si>
    <t xml:space="preserve">mt12pak030va</t>
  </si>
  <si>
    <t xml:space="preserve">m</t>
  </si>
  <si>
    <t xml:space="preserve">Montante 50/50/0,7 mm GRC 0,7 "KNAUF" de acero Z4 (Z450) galvanizado especial, para sistema Aquapanel Indoor.</t>
  </si>
  <si>
    <t xml:space="preserve">mt12pak010r</t>
  </si>
  <si>
    <t xml:space="preserve">m²</t>
  </si>
  <si>
    <t xml:space="preserve">Placa de cemento Portland Aquapanel Indoor "KNAUF" de 12,5x1200x2400 mm, revestida con una capa de fibra de vidrio embebida en ambas caras.</t>
  </si>
  <si>
    <t xml:space="preserve">mt12pak040p</t>
  </si>
  <si>
    <t xml:space="preserve">Ud</t>
  </si>
  <si>
    <t xml:space="preserve">Tornillo autoperforante Aquapanel Maxi TN "KNAUF" 4,2x25.</t>
  </si>
  <si>
    <t xml:space="preserve">mt12psg220</t>
  </si>
  <si>
    <t xml:space="preserve">Ud</t>
  </si>
  <si>
    <t xml:space="preserve">Fijación compuesta por taco y tornillo 5x27.</t>
  </si>
  <si>
    <t xml:space="preserve">mt12pak110d</t>
  </si>
  <si>
    <t xml:space="preserve">Ud</t>
  </si>
  <si>
    <t xml:space="preserve">Cartucho de 310 cm³ de pegamento Indoor PU "KNAUF".</t>
  </si>
  <si>
    <t xml:space="preserve">mt12pak080d</t>
  </si>
  <si>
    <t xml:space="preserve">kg</t>
  </si>
  <si>
    <t xml:space="preserve">Imprimación superficial Aquapanel Indoor "KNAUF".</t>
  </si>
  <si>
    <t xml:space="preserve">mt12pck010a</t>
  </si>
  <si>
    <t xml:space="preserve">m</t>
  </si>
  <si>
    <t xml:space="preserve">Cinta microperforada de papel "KNAUF" de 50 mm de ancho.</t>
  </si>
  <si>
    <t xml:space="preserve">mt12pak090i</t>
  </si>
  <si>
    <t xml:space="preserve">kg</t>
  </si>
  <si>
    <t xml:space="preserve">Mortero Aquapanel Indoor "KNAUF", color blanco.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</si>
  <si>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</si>
  <si>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</si>
  <si>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</si>
  <si>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</si>
  <si>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</si>
  <si>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</si>
  <si>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</si>
  <si>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Ayudante de montador de prefabricados interiores.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</si>
  <si>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</si>
  <si>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</si>
  <si>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</si>
  <si>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</si>
  <si>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38,63Q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</si>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</sst>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73.61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</v>
      </c>
      <c r="G10" s="12">
        <v>2.37</v>
      </c>
      <c r="H10" s="12">
        <f ca="1">ROUND(INDIRECT(ADDRESS(ROW()+(0), COLUMN()+(-2), 1))*INDIRECT(ADDRESS(ROW()+(0), COLUMN()+(-1), 1)), 2)</f>
        <v>2.84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0.7</v>
      </c>
      <c r="G11" s="12">
        <v>26.89</v>
      </c>
      <c r="H11" s="12">
        <f ca="1">ROUND(INDIRECT(ADDRESS(ROW()+(0), COLUMN()+(-2), 1))*INDIRECT(ADDRESS(ROW()+(0), COLUMN()+(-1), 1)), 2)</f>
        <v>18.82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32</v>
      </c>
      <c r="H12" s="12">
        <f ca="1">ROUND(INDIRECT(ADDRESS(ROW()+(0), COLUMN()+(-2), 1))*INDIRECT(ADDRESS(ROW()+(0), COLUMN()+(-1), 1)), 2)</f>
        <v>64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</v>
      </c>
      <c r="G13" s="12">
        <v>176.5</v>
      </c>
      <c r="H13" s="12">
        <f ca="1">ROUND(INDIRECT(ADDRESS(ROW()+(0), COLUMN()+(-2), 1))*INDIRECT(ADDRESS(ROW()+(0), COLUMN()+(-1), 1)), 2)</f>
        <v>353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34</v>
      </c>
      <c r="G14" s="12">
        <v>0.3</v>
      </c>
      <c r="H14" s="12">
        <f ca="1">ROUND(INDIRECT(ADDRESS(ROW()+(0), COLUMN()+(-2), 1))*INDIRECT(ADDRESS(ROW()+(0), COLUMN()+(-1), 1)), 2)</f>
        <v>10.2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1.6</v>
      </c>
      <c r="G15" s="12">
        <v>0.62</v>
      </c>
      <c r="H15" s="12">
        <f ca="1">ROUND(INDIRECT(ADDRESS(ROW()+(0), COLUMN()+(-2), 1))*INDIRECT(ADDRESS(ROW()+(0), COLUMN()+(-1), 1)), 2)</f>
        <v>0.99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1.2</v>
      </c>
      <c r="G16" s="12">
        <v>88.88</v>
      </c>
      <c r="H16" s="12">
        <f ca="1">ROUND(INDIRECT(ADDRESS(ROW()+(0), COLUMN()+(-2), 1))*INDIRECT(ADDRESS(ROW()+(0), COLUMN()+(-1), 1)), 2)</f>
        <v>106.66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0.1</v>
      </c>
      <c r="G17" s="12">
        <v>54.19</v>
      </c>
      <c r="H17" s="12">
        <f ca="1">ROUND(INDIRECT(ADDRESS(ROW()+(0), COLUMN()+(-2), 1))*INDIRECT(ADDRESS(ROW()+(0), COLUMN()+(-1), 1)), 2)</f>
        <v>5.42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3.2</v>
      </c>
      <c r="G18" s="12">
        <v>0.43</v>
      </c>
      <c r="H18" s="12">
        <f ca="1">ROUND(INDIRECT(ADDRESS(ROW()+(0), COLUMN()+(-2), 1))*INDIRECT(ADDRESS(ROW()+(0), COLUMN()+(-1), 1)), 2)</f>
        <v>1.38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7</v>
      </c>
      <c r="G19" s="14">
        <v>23.5</v>
      </c>
      <c r="H19" s="14">
        <f ca="1">ROUND(INDIRECT(ADDRESS(ROW()+(0), COLUMN()+(-2), 1))*INDIRECT(ADDRESS(ROW()+(0), COLUMN()+(-1), 1)), 2)</f>
        <v>164.5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727.81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0.283</v>
      </c>
      <c r="G22" s="12">
        <v>60.7</v>
      </c>
      <c r="H22" s="12">
        <f ca="1">ROUND(INDIRECT(ADDRESS(ROW()+(0), COLUMN()+(-2), 1))*INDIRECT(ADDRESS(ROW()+(0), COLUMN()+(-1), 1)), 2)</f>
        <v>17.18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0.283</v>
      </c>
      <c r="G23" s="14">
        <v>44.16</v>
      </c>
      <c r="H23" s="14">
        <f ca="1">ROUND(INDIRECT(ADDRESS(ROW()+(0), COLUMN()+(-2), 1))*INDIRECT(ADDRESS(ROW()+(0), COLUMN()+(-1), 1)), 2)</f>
        <v>12.5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1))), 2)</f>
        <v>29.68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20" t="s">
        <v>52</v>
      </c>
      <c r="D26" s="20"/>
      <c r="E26" s="19" t="s">
        <v>53</v>
      </c>
      <c r="F26" s="13">
        <v>2</v>
      </c>
      <c r="G26" s="14">
        <f ca="1">ROUND(SUM(INDIRECT(ADDRESS(ROW()+(-2), COLUMN()+(1), 1)),INDIRECT(ADDRESS(ROW()+(-6), COLUMN()+(1), 1))), 2)</f>
        <v>757.49</v>
      </c>
      <c r="H26" s="14">
        <f ca="1">ROUND(INDIRECT(ADDRESS(ROW()+(0), COLUMN()+(-2), 1))*INDIRECT(ADDRESS(ROW()+(0), COLUMN()+(-1), 1))/100, 2)</f>
        <v>15.15</v>
      </c>
    </row>
    <row r="27" spans="1:8" ht="13.50" thickBot="1" customHeight="1">
      <c r="A27" s="21" t="s">
        <v>54</v>
      </c>
      <c r="B27" s="21"/>
      <c r="C27" s="22"/>
      <c r="D27" s="22"/>
      <c r="E27" s="23"/>
      <c r="F27" s="24" t="s">
        <v>55</v>
      </c>
      <c r="G27" s="25"/>
      <c r="H27" s="26">
        <f ca="1">ROUND(SUM(INDIRECT(ADDRESS(ROW()+(-1), COLUMN()+(0), 1)),INDIRECT(ADDRESS(ROW()+(-3), COLUMN()+(0), 1)),INDIRECT(ADDRESS(ROW()+(-7), COLUMN()+(0), 1))), 2)</f>
        <v>772.64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