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<sst xmlns="http://schemas.openxmlformats.org/spreadsheetml/2006/main" count="47" uniqueCount="47">
  <si>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</si>
  <si>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</si>
  <si>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</si>
  <si>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</si>
  <si>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4,8 a 16 kW, con cuerpo de acero soldado y ensayado a presión, de 1130x590x865 mm, aislamiento interior, cámara de combustión con sistema automático de limpieza del quemador mediante parrilla basculante, intercambiador de calor de tubos verticales con mecanismo de limpieza automática, sistema de extracción de humos con regulación de velocidad, cajón para recogida de cenizas del módulo de combustión, aprovechamiento del calor residual, equipo de limpieza, control de la combustión mediante sonda integrada, sistema de mando integrado con pantalla táctil, para el control de la combustión y del acumulador de agua caliente sanitaria, base de apoyo antivibraciones, sistema de elevación de la temperatura de retorno por encima de 55°C, compuesto por válvula motorizada de 3 vías de 1" de diámetro y bomba de circulación, regulador de tiro de 150 mm de diámetro, con clapeta antiexplosión, limitador térmico de seguridad, tarado a 95°C, base de apoyo antivibraciones, sin incluir el conducto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</si>
  <si>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</si>
  <si>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</si>
  <si>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</si>
  <si>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</si>
  <si>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</si>
  <si>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</si>
  <si>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</si>
  <si>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mt38cbh012aa</t>
  </si>
  <si>
    <t xml:space="preserve">Ud</t>
  </si>
  <si>
    <t xml:space="preserve">Caldera para la combustión de pellets, potencia nominal de 4,8 a 16 kW, con cuerpo de acero soldado y ensayado a presión, de 1130x590x865 mm, aislamiento interior, cámara de combustión con sistema automático de limpieza del quemador mediante parrilla basculante, intercambiador de calor de tubos verticales con mecanismo de limpieza automática, sistema de extracción de humos con regulación de velocidad, cajón para recogida de cenizas del módulo de combustión, aprovechamiento del calor residual, equipo de limpieza, control de la combustión mediante sonda integrada, sistema de mando integrado con pantalla táctil, para el control de la combustión y del acumulador de agua caliente sanitaria</t>
  </si>
  <si>
    <t xml:space="preserve">mt38cbh099a</t>
  </si>
  <si>
    <t xml:space="preserve">Ud</t>
  </si>
  <si>
    <t xml:space="preserve">Base de apoyo antivibraciones, para caldera.</t>
  </si>
  <si>
    <t xml:space="preserve">mt38cbh097a</t>
  </si>
  <si>
    <t xml:space="preserve">Ud</t>
  </si>
  <si>
    <t xml:space="preserve">Limitador térmico de seguridad, tarado a 95°C, formado por válvula y sonda de temperatura.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</si>
  <si>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</si>
  <si>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</si>
  <si>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</si>
  <si>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mt38cbh096a</t>
  </si>
  <si>
    <t xml:space="preserve">Ud</t>
  </si>
  <si>
    <t xml:space="preserve">Regulador de tiro de 150 mm de diámetro, con clapeta antiexplosión, para caldera.</t>
  </si>
  <si>
    <t xml:space="preserve">mt38cbh105a</t>
  </si>
  <si>
    <t xml:space="preserve">Ud</t>
  </si>
  <si>
    <t xml:space="preserve">Montaje del sistema de alimentación por sinfín flexible, para caldera para la combustión de pellets.</t>
  </si>
  <si>
    <t xml:space="preserve">mt38cbh100a</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</si>
  <si>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</si>
  <si>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</si>
  <si>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</si>
  <si>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</si>
  <si>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</si>
  <si>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</si>
  <si>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</si>
  <si>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</si>
  <si>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</si>
  <si>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</si>
  <si>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</si>
  <si>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</si>
  <si>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</si>
  <si>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</si>
  <si>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51.394,41Q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</si>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</sst>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93301.3</v>
      </c>
      <c r="H10" s="12">
        <f ca="1">ROUND(INDIRECT(ADDRESS(ROW()+(0), COLUMN()+(-2), 1))*INDIRECT(ADDRESS(ROW()+(0), COLUMN()+(-1), 1)), 2)</f>
        <v>93301.3</v>
      </c>
    </row>
    <row r="11" spans="1:8" ht="13.50" thickBot="1" customHeight="1">
      <c r="A11" s="1" t="s">
        <v>15</v>
      </c>
      <c r="B11" s="1"/>
      <c r="C11" s="1"/>
      <c r="D11" s="10" t="s">
        <v>16</v>
      </c>
      <c r="E11" s="1" t="s">
        <v>17</v>
      </c>
      <c r="F11" s="11">
        <v>1</v>
      </c>
      <c r="G11" s="12">
        <v>400.3</v>
      </c>
      <c r="H11" s="12">
        <f ca="1">ROUND(INDIRECT(ADDRESS(ROW()+(0), COLUMN()+(-2), 1))*INDIRECT(ADDRESS(ROW()+(0), COLUMN()+(-1), 1)), 2)</f>
        <v>400.3</v>
      </c>
    </row>
    <row r="12" spans="1:8" ht="24.00" thickBot="1" customHeight="1">
      <c r="A12" s="1" t="s">
        <v>18</v>
      </c>
      <c r="B12" s="1"/>
      <c r="C12" s="1"/>
      <c r="D12" s="10" t="s">
        <v>19</v>
      </c>
      <c r="E12" s="1" t="s">
        <v>20</v>
      </c>
      <c r="F12" s="11">
        <v>1</v>
      </c>
      <c r="G12" s="12">
        <v>887.14</v>
      </c>
      <c r="H12" s="12">
        <f ca="1">ROUND(INDIRECT(ADDRESS(ROW()+(0), COLUMN()+(-2), 1))*INDIRECT(ADDRESS(ROW()+(0), COLUMN()+(-1), 1)), 2)</f>
        <v>887.14</v>
      </c>
    </row>
    <row r="13" spans="1:8" ht="34.50" thickBot="1" customHeight="1">
      <c r="A13" s="1" t="s">
        <v>21</v>
      </c>
      <c r="B13" s="1"/>
      <c r="C13" s="1"/>
      <c r="D13" s="10" t="s">
        <v>22</v>
      </c>
      <c r="E13" s="1" t="s">
        <v>23</v>
      </c>
      <c r="F13" s="11">
        <v>1</v>
      </c>
      <c r="G13" s="12">
        <v>6188.35</v>
      </c>
      <c r="H13" s="12">
        <f ca="1">ROUND(INDIRECT(ADDRESS(ROW()+(0), COLUMN()+(-2), 1))*INDIRECT(ADDRESS(ROW()+(0), COLUMN()+(-1), 1)), 2)</f>
        <v>6188.35</v>
      </c>
    </row>
    <row r="14" spans="1:8" ht="13.50" thickBot="1" customHeight="1">
      <c r="A14" s="1" t="s">
        <v>24</v>
      </c>
      <c r="B14" s="1"/>
      <c r="C14" s="1"/>
      <c r="D14" s="10" t="s">
        <v>25</v>
      </c>
      <c r="E14" s="1" t="s">
        <v>26</v>
      </c>
      <c r="F14" s="11">
        <v>1</v>
      </c>
      <c r="G14" s="12">
        <v>3462.01</v>
      </c>
      <c r="H14" s="12">
        <f ca="1">ROUND(INDIRECT(ADDRESS(ROW()+(0), COLUMN()+(-2), 1))*INDIRECT(ADDRESS(ROW()+(0), COLUMN()+(-1), 1)), 2)</f>
        <v>3462.01</v>
      </c>
    </row>
    <row r="15" spans="1:8" ht="24.00" thickBot="1" customHeight="1">
      <c r="A15" s="1" t="s">
        <v>27</v>
      </c>
      <c r="B15" s="1"/>
      <c r="C15" s="1"/>
      <c r="D15" s="10" t="s">
        <v>28</v>
      </c>
      <c r="E15" s="1" t="s">
        <v>29</v>
      </c>
      <c r="F15" s="11">
        <v>1</v>
      </c>
      <c r="G15" s="12">
        <v>3602.66</v>
      </c>
      <c r="H15" s="12">
        <f ca="1">ROUND(INDIRECT(ADDRESS(ROW()+(0), COLUMN()+(-2), 1))*INDIRECT(ADDRESS(ROW()+(0), COLUMN()+(-1), 1)), 2)</f>
        <v>3602.66</v>
      </c>
    </row>
    <row r="16" spans="1:8" ht="13.50" thickBot="1" customHeight="1">
      <c r="A16" s="1" t="s">
        <v>30</v>
      </c>
      <c r="B16" s="1"/>
      <c r="C16" s="1"/>
      <c r="D16" s="10" t="s">
        <v>31</v>
      </c>
      <c r="E16" s="1" t="s">
        <v>32</v>
      </c>
      <c r="F16" s="13">
        <v>1</v>
      </c>
      <c r="G16" s="14">
        <v>3786.58</v>
      </c>
      <c r="H16" s="14">
        <f ca="1">ROUND(INDIRECT(ADDRESS(ROW()+(0), COLUMN()+(-2), 1))*INDIRECT(ADDRESS(ROW()+(0), COLUMN()+(-1), 1)), 2)</f>
        <v>3786.58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111628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3.265</v>
      </c>
      <c r="G19" s="12">
        <v>60.7</v>
      </c>
      <c r="H19" s="12">
        <f ca="1">ROUND(INDIRECT(ADDRESS(ROW()+(0), COLUMN()+(-2), 1))*INDIRECT(ADDRESS(ROW()+(0), COLUMN()+(-1), 1)), 2)</f>
        <v>198.19</v>
      </c>
    </row>
    <row r="20" spans="1:8" ht="13.50" thickBot="1" customHeight="1">
      <c r="A20" s="1" t="s">
        <v>38</v>
      </c>
      <c r="B20" s="1"/>
      <c r="C20" s="1"/>
      <c r="D20" s="10" t="s">
        <v>39</v>
      </c>
      <c r="E20" s="1" t="s">
        <v>40</v>
      </c>
      <c r="F20" s="13">
        <v>3.265</v>
      </c>
      <c r="G20" s="14">
        <v>44.07</v>
      </c>
      <c r="H20" s="14">
        <f ca="1">ROUND(INDIRECT(ADDRESS(ROW()+(0), COLUMN()+(-2), 1))*INDIRECT(ADDRESS(ROW()+(0), COLUMN()+(-1), 1)), 2)</f>
        <v>143.89</v>
      </c>
    </row>
    <row r="21" spans="1:8" ht="13.50" thickBot="1" customHeight="1">
      <c r="A21" s="15"/>
      <c r="B21" s="15"/>
      <c r="C21" s="15"/>
      <c r="D21" s="15"/>
      <c r="E21" s="15"/>
      <c r="F21" s="9" t="s">
        <v>41</v>
      </c>
      <c r="G21" s="9"/>
      <c r="H21" s="17">
        <f ca="1">ROUND(SUM(INDIRECT(ADDRESS(ROW()+(-1), COLUMN()+(0), 1)),INDIRECT(ADDRESS(ROW()+(-2), COLUMN()+(0), 1))), 2)</f>
        <v>342.08</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111970</v>
      </c>
      <c r="H23" s="14">
        <f ca="1">ROUND(INDIRECT(ADDRESS(ROW()+(0), COLUMN()+(-2), 1))*INDIRECT(ADDRESS(ROW()+(0), COLUMN()+(-1), 1))/100, 2)</f>
        <v>2239.41</v>
      </c>
    </row>
    <row r="24" spans="1:8" ht="13.50" thickBot="1" customHeight="1">
      <c r="A24" s="21" t="s">
        <v>45</v>
      </c>
      <c r="B24" s="21"/>
      <c r="C24" s="21"/>
      <c r="D24" s="22"/>
      <c r="E24" s="23"/>
      <c r="F24" s="24" t="s">
        <v>46</v>
      </c>
      <c r="G24" s="25"/>
      <c r="H24" s="26">
        <f ca="1">ROUND(SUM(INDIRECT(ADDRESS(ROW()+(-1), COLUMN()+(0), 1)),INDIRECT(ADDRESS(ROW()+(-3), COLUMN()+(0), 1)),INDIRECT(ADDRESS(ROW()+(-7), COLUMN()+(0), 1))), 2)</f>
        <v>114210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