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<sst xmlns="http://schemas.openxmlformats.org/spreadsheetml/2006/main" count="38" uniqueCount="38">
  <si>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</si>
  <si>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</si>
  <si>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</si>
  <si>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</si>
  <si>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revestido por sus dos caras, la exterior con un complejo de aluminio visto + malla de fibra de vidrio + kraft y la interior con un velo de vidrio, de 25 mm de espesor, resistencia térmica 0,75 m²K/W, conductividad térmica 0,032 W/(mK). Incluso codos, yees 45°, embocaduras, soportes metálicos galvanizados, elementos de fijación, sellado de tramos y uniones con cinta autoadhesiva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</si>
  <si>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</si>
  <si>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</si>
  <si>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</si>
  <si>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</si>
  <si>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</si>
  <si>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</si>
  <si>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</si>
  <si>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mt42con030a</t>
  </si>
  <si>
    <t xml:space="preserve">m²</t>
  </si>
  <si>
    <t xml:space="preserve">Panel rígido de alta densidad de lana de vidrio, revestido por sus dos caras, la exterior con un complejo de aluminio visto + malla de fibra de vidrio + kraft y la interior con un velo de vidrio, de 25 mm de espesor, para la formación de conductos autoportantes para la distribución de aire en climatización, resistencia térmica 0,75 m²K/W, conductividad térmica 0,032 W/(mK), Euroclase B-s1, d0 de reacción al fuego.</t>
  </si>
  <si>
    <t xml:space="preserve">mt42con020</t>
  </si>
  <si>
    <t xml:space="preserve">m</t>
  </si>
  <si>
    <t xml:space="preserve">Cinta autoadhesiva de aluminio, de 50 micras de espesor y 65 mm de ancho, a base de resinas acrílicas, para el sellado y fijación del aislamiento.</t>
  </si>
  <si>
    <t xml:space="preserve">mt42con025</t>
  </si>
  <si>
    <t xml:space="preserve">Ud</t>
  </si>
  <si>
    <t xml:space="preserve">Soporte metálico de acero galvanizado para sujeción a la losa de conducto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</si>
  <si>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</si>
  <si>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</si>
  <si>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</si>
  <si>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</si>
  <si>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</si>
  <si>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</si>
  <si>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</si>
  <si>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conductos de fibras minerales.</t>
  </si>
  <si>
    <t xml:space="preserve">mo083</t>
  </si>
  <si>
    <t xml:space="preserve">h</t>
  </si>
  <si>
    <t xml:space="preserve">Ayudante colocador de conductos de fibras minerales.</t>
  </si>
  <si>
    <t xml:space="preserve">Subtotal mano de obra:</t>
  </si>
  <si>
    <t xml:space="preserve">Herramienta menor</t>
  </si>
  <si>
    <t xml:space="preserve">%</t>
  </si>
  <si>
    <t xml:space="preserve">Herramienta menor</t>
  </si>
  <si>
    <t xml:space="preserve">Coste de mantenimiento decenal: 62,64Q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</si>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</sst>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161.3</v>
      </c>
      <c r="G10" s="12">
        <f ca="1">ROUND(INDIRECT(ADDRESS(ROW()+(0), COLUMN()+(-2), 1))*INDIRECT(ADDRESS(ROW()+(0), COLUMN()+(-1), 1)), 2)</f>
        <v>185.5</v>
      </c>
    </row>
    <row r="11" spans="1:7" ht="24.00" thickBot="1" customHeight="1">
      <c r="A11" s="1" t="s">
        <v>15</v>
      </c>
      <c r="B11" s="1"/>
      <c r="C11" s="10" t="s">
        <v>16</v>
      </c>
      <c r="D11" s="1" t="s">
        <v>17</v>
      </c>
      <c r="E11" s="11">
        <v>1.5</v>
      </c>
      <c r="F11" s="12">
        <v>2.11</v>
      </c>
      <c r="G11" s="12">
        <f ca="1">ROUND(INDIRECT(ADDRESS(ROW()+(0), COLUMN()+(-2), 1))*INDIRECT(ADDRESS(ROW()+(0), COLUMN()+(-1), 1)), 2)</f>
        <v>3.17</v>
      </c>
    </row>
    <row r="12" spans="1:7" ht="24.00" thickBot="1" customHeight="1">
      <c r="A12" s="1" t="s">
        <v>18</v>
      </c>
      <c r="B12" s="1"/>
      <c r="C12" s="10" t="s">
        <v>19</v>
      </c>
      <c r="D12" s="1" t="s">
        <v>20</v>
      </c>
      <c r="E12" s="11">
        <v>0.5</v>
      </c>
      <c r="F12" s="12">
        <v>47.27</v>
      </c>
      <c r="G12" s="12">
        <f ca="1">ROUND(INDIRECT(ADDRESS(ROW()+(0), COLUMN()+(-2), 1))*INDIRECT(ADDRESS(ROW()+(0), COLUMN()+(-1), 1)), 2)</f>
        <v>23.64</v>
      </c>
    </row>
    <row r="13" spans="1:7" ht="24.00" thickBot="1" customHeight="1">
      <c r="A13" s="1" t="s">
        <v>21</v>
      </c>
      <c r="B13" s="1"/>
      <c r="C13" s="10" t="s">
        <v>22</v>
      </c>
      <c r="D13" s="1" t="s">
        <v>23</v>
      </c>
      <c r="E13" s="13">
        <v>0.1</v>
      </c>
      <c r="F13" s="14">
        <v>147.58</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227.07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0.381</v>
      </c>
      <c r="F16" s="12">
        <v>60.7</v>
      </c>
      <c r="G16" s="12">
        <f ca="1">ROUND(INDIRECT(ADDRESS(ROW()+(0), COLUMN()+(-2), 1))*INDIRECT(ADDRESS(ROW()+(0), COLUMN()+(-1), 1)), 2)</f>
        <v>23.13</v>
      </c>
    </row>
    <row r="17" spans="1:7" ht="13.50" thickBot="1" customHeight="1">
      <c r="A17" s="1" t="s">
        <v>29</v>
      </c>
      <c r="B17" s="1"/>
      <c r="C17" s="10" t="s">
        <v>30</v>
      </c>
      <c r="D17" s="1" t="s">
        <v>31</v>
      </c>
      <c r="E17" s="13">
        <v>0.381</v>
      </c>
      <c r="F17" s="14">
        <v>44.16</v>
      </c>
      <c r="G17" s="14">
        <f ca="1">ROUND(INDIRECT(ADDRESS(ROW()+(0), COLUMN()+(-2), 1))*INDIRECT(ADDRESS(ROW()+(0), COLUMN()+(-1), 1)), 2)</f>
        <v>16.82</v>
      </c>
    </row>
    <row r="18" spans="1:7" ht="13.50" thickBot="1" customHeight="1">
      <c r="A18" s="15"/>
      <c r="B18" s="15"/>
      <c r="C18" s="15"/>
      <c r="D18" s="15"/>
      <c r="E18" s="9" t="s">
        <v>32</v>
      </c>
      <c r="F18" s="9"/>
      <c r="G18" s="17">
        <f ca="1">ROUND(SUM(INDIRECT(ADDRESS(ROW()+(-1), COLUMN()+(0), 1)),INDIRECT(ADDRESS(ROW()+(-2), COLUMN()+(0), 1))), 2)</f>
        <v>39.95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267.02</v>
      </c>
      <c r="G20" s="14">
        <f ca="1">ROUND(INDIRECT(ADDRESS(ROW()+(0), COLUMN()+(-2), 1))*INDIRECT(ADDRESS(ROW()+(0), COLUMN()+(-1), 1))/100, 2)</f>
        <v>5.34</v>
      </c>
    </row>
    <row r="21" spans="1:7" ht="13.50" thickBot="1" customHeight="1">
      <c r="A21" s="21" t="s">
        <v>36</v>
      </c>
      <c r="B21" s="21"/>
      <c r="C21" s="22"/>
      <c r="D21" s="23"/>
      <c r="E21" s="24" t="s">
        <v>37</v>
      </c>
      <c r="F21" s="25"/>
      <c r="G21" s="26">
        <f ca="1">ROUND(SUM(INDIRECT(ADDRESS(ROW()+(-1), COLUMN()+(0), 1)),INDIRECT(ADDRESS(ROW()+(-3), COLUMN()+(0), 1)),INDIRECT(ADDRESS(ROW()+(-7), COLUMN()+(0), 1))), 2)</f>
        <v>272.36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