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<sst xmlns="http://schemas.openxmlformats.org/spreadsheetml/2006/main" count="35" uniqueCount="35">
  <si>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</si>
  <si>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ICR121</t>
  </si>
  <si>
    <t xml:space="preserve">Ud</t>
  </si>
  <si>
    <t xml:space="preserve">Recuperador de calor aire-aire, con batería de agua. Instalación mural.</t>
  </si>
  <si>
    <r>
      <rPr>
        <sz val="8.25"/>
        <color rgb="FF000000"/>
        <rFont val="Arial"/>
        <family val="2"/>
      </rPr>
      <t xml:space="preserve">Recuperador de calor aire-aire, montaje vertical, caudal de aire nominal 380 m³/h, dimensiones 680x1350x330 mm, peso 85 kg, presión estática de aire nominal 340 Pa, presión sonora a 1 m 54 dBA, potencia eléctrica nominal 330 W, alimentación monofásica a 230 V, eficiencia de recuperación calorífica en condiciones húmedas 88,8%, potencia calorífica recuperada 3,03 kW (temperatura del aire exterior -7°C con humedad relativa del 80% y temperatura ambiente 20°C con humedad relativa del 55%), eficiencia de recuperación calorífica en condiciones secas 81,2% (temperatura del aire exterior 5°C con humedad relativa del 80% y temperatura ambiente 25°C), con intercambiador de placas de aluminio de flujo cruzado, ventiladores con motor de tipo EC de alta eficiencia, bypass con servomotor para cambio de modo de operación de recuperación a free-cooling, estructura desmontable de doble panel con aislamiento de lana mineral de 25 mm de espesor, paneles exteriores de acero prepintado y paneles interiores de acero galvanizado, filtros de aire clase F7+F8 en la entrada de aire exterior, filtro de aire clase M5 en el retorno de aire del interior, presostatos diferenciales para los filtros, acceso a los ventiladores y a los filtros de aire a través de los paneles de inspección, posibilidad de acceso lateral a los filtros, control electrónico para la regulación de la ventilación y de la temperatura, para la supervisión del estado de los filtros de aire, programación semanal y gestión de las funciones de desescarche y antihielo para la sección opcional con batería de agua, con sección con batería de agua, potencia frigorífica total 2,46 kW, potencia frigorífica sensible 1,35 kW, potencia calorífica 3,3 kW, con válvula motorizada de 3 vías, modulante, para la batería de agua. Instalación mural.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</si>
  <si>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</si>
  <si>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</si>
  <si>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</si>
  <si>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</si>
  <si>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</si>
  <si>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</si>
  <si>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</si>
  <si>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mt42lmf010hh</t>
  </si>
  <si>
    <t xml:space="preserve">Ud</t>
  </si>
  <si>
    <t xml:space="preserve">Recuperador de calor aire-aire, montaje vertical, caudal de aire nominal 380 m³/h, dimensiones 680x1350x330 mm, peso 85 kg, presión estática de aire nominal 340 Pa, presión sonora a 1 m 54 dBA, potencia eléctrica nominal 330 W, alimentación monofásica a 230 V, eficiencia de recuperación calorífica en condiciones húmedas 88,8%, potencia calorífica recuperada 3,03 kW (temperatura del aire exterior -7°C con humedad relativa del 80% y temperatura ambiente 20°C con humedad relativa del 55%), eficiencia de recuperación calorífica en condiciones secas 81,2% (temperatura del aire exterior 5°C con humedad relativa del 80% y temperatura ambiente 25°C), con intercambiador de placas de aluminio de flujo cruzado, ventiladores con motor de tipo EC de alta eficiencia, bypass con servomotor para cambio de modo de operación de recuperación a free-cooling, estructura desmontable de doble panel con aislamiento de lana mineral de 25 mm de espesor, paneles exteriores de acero prepintado y paneles interiores de acero galvanizado, filtros de aire clase F7+F8 en la entrada de aire exterior, filtro de aire clase M5 en el retorno de aire del interior, presostatos diferenciales para los filtros, acceso a los ventiladores y a los filtros de aire a través de los paneles de inspección, posibilidad de acceso lateral a los filtros, control electrónico para la regulación de la ventilación y de la temperatura, para la supervisión del estado de los filtros de aire, programación semanal y gestión de las funciones de desescarche y antihielo para la sección opcional con batería de agua.</t>
  </si>
  <si>
    <t xml:space="preserve">mt42lmf501bb</t>
  </si>
  <si>
    <t xml:space="preserve">Ud</t>
  </si>
  <si>
    <t xml:space="preserve">Sección con batería de agua, potencia frigorífica total 2,46 kW, potencia frigorífica sensible 1,35 kW, potencia calorífica 3,3 kW.</t>
  </si>
  <si>
    <t xml:space="preserve">mt42lmf505a</t>
  </si>
  <si>
    <t xml:space="preserve">Ud</t>
  </si>
  <si>
    <t xml:space="preserve">Válvula motorizada de 3 vías, modulante.</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</si>
  <si>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</si>
  <si>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</si>
  <si>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</si>
  <si>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</si>
  <si>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</si>
  <si>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</si>
  <si>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</si>
  <si>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</si>
  <si>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</si>
  <si>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</si>
  <si>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</si>
  <si>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</si>
  <si>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12.217,38Q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</si>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</sst>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13.00" thickBot="1" customHeight="1">
      <c r="A10" s="1" t="s">
        <v>12</v>
      </c>
      <c r="B10" s="1"/>
      <c r="C10" s="10" t="s">
        <v>13</v>
      </c>
      <c r="D10" s="10"/>
      <c r="E10" s="1" t="s">
        <v>14</v>
      </c>
      <c r="F10" s="11">
        <v>1</v>
      </c>
      <c r="G10" s="12">
        <v>57177.3</v>
      </c>
      <c r="H10" s="12">
        <f ca="1">ROUND(INDIRECT(ADDRESS(ROW()+(0), COLUMN()+(-2), 1))*INDIRECT(ADDRESS(ROW()+(0), COLUMN()+(-1), 1)), 2)</f>
        <v>57177.3</v>
      </c>
    </row>
    <row r="11" spans="1:8" ht="24.00" thickBot="1" customHeight="1">
      <c r="A11" s="1" t="s">
        <v>15</v>
      </c>
      <c r="B11" s="1"/>
      <c r="C11" s="10" t="s">
        <v>16</v>
      </c>
      <c r="D11" s="10"/>
      <c r="E11" s="1" t="s">
        <v>17</v>
      </c>
      <c r="F11" s="11">
        <v>1</v>
      </c>
      <c r="G11" s="12">
        <v>10039.8</v>
      </c>
      <c r="H11" s="12">
        <f ca="1">ROUND(INDIRECT(ADDRESS(ROW()+(0), COLUMN()+(-2), 1))*INDIRECT(ADDRESS(ROW()+(0), COLUMN()+(-1), 1)), 2)</f>
        <v>10039.8</v>
      </c>
    </row>
    <row r="12" spans="1:8" ht="13.50" thickBot="1" customHeight="1">
      <c r="A12" s="1" t="s">
        <v>18</v>
      </c>
      <c r="B12" s="1"/>
      <c r="C12" s="10" t="s">
        <v>19</v>
      </c>
      <c r="D12" s="10"/>
      <c r="E12" s="1" t="s">
        <v>20</v>
      </c>
      <c r="F12" s="13">
        <v>1</v>
      </c>
      <c r="G12" s="14">
        <v>3126.63</v>
      </c>
      <c r="H12" s="14">
        <f ca="1">ROUND(INDIRECT(ADDRESS(ROW()+(0), COLUMN()+(-2), 1))*INDIRECT(ADDRESS(ROW()+(0), COLUMN()+(-1), 1)), 2)</f>
        <v>3126.63</v>
      </c>
    </row>
    <row r="13" spans="1:8" ht="13.50" thickBot="1" customHeight="1">
      <c r="A13" s="15"/>
      <c r="B13" s="15"/>
      <c r="C13" s="15"/>
      <c r="D13" s="15"/>
      <c r="E13" s="15"/>
      <c r="F13" s="9" t="s">
        <v>21</v>
      </c>
      <c r="G13" s="9"/>
      <c r="H13" s="17">
        <f ca="1">ROUND(SUM(INDIRECT(ADDRESS(ROW()+(-1), COLUMN()+(0), 1)),INDIRECT(ADDRESS(ROW()+(-2), COLUMN()+(0), 1)),INDIRECT(ADDRESS(ROW()+(-3), COLUMN()+(0), 1))), 2)</f>
        <v>70343.8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1.088</v>
      </c>
      <c r="G15" s="12">
        <v>60.7</v>
      </c>
      <c r="H15" s="12">
        <f ca="1">ROUND(INDIRECT(ADDRESS(ROW()+(0), COLUMN()+(-2), 1))*INDIRECT(ADDRESS(ROW()+(0), COLUMN()+(-1), 1)), 2)</f>
        <v>66.04</v>
      </c>
    </row>
    <row r="16" spans="1:8" ht="13.50" thickBot="1" customHeight="1">
      <c r="A16" s="1" t="s">
        <v>26</v>
      </c>
      <c r="B16" s="1"/>
      <c r="C16" s="10" t="s">
        <v>27</v>
      </c>
      <c r="D16" s="10"/>
      <c r="E16" s="1" t="s">
        <v>28</v>
      </c>
      <c r="F16" s="13">
        <v>1.088</v>
      </c>
      <c r="G16" s="14">
        <v>44.07</v>
      </c>
      <c r="H16" s="14">
        <f ca="1">ROUND(INDIRECT(ADDRESS(ROW()+(0), COLUMN()+(-2), 1))*INDIRECT(ADDRESS(ROW()+(0), COLUMN()+(-1), 1)), 2)</f>
        <v>47.95</v>
      </c>
    </row>
    <row r="17" spans="1:8" ht="13.50" thickBot="1" customHeight="1">
      <c r="A17" s="15"/>
      <c r="B17" s="15"/>
      <c r="C17" s="15"/>
      <c r="D17" s="15"/>
      <c r="E17" s="15"/>
      <c r="F17" s="9" t="s">
        <v>29</v>
      </c>
      <c r="G17" s="9"/>
      <c r="H17" s="17">
        <f ca="1">ROUND(SUM(INDIRECT(ADDRESS(ROW()+(-1), COLUMN()+(0), 1)),INDIRECT(ADDRESS(ROW()+(-2), COLUMN()+(0), 1))), 2)</f>
        <v>113.99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70457.8</v>
      </c>
      <c r="H19" s="14">
        <f ca="1">ROUND(INDIRECT(ADDRESS(ROW()+(0), COLUMN()+(-2), 1))*INDIRECT(ADDRESS(ROW()+(0), COLUMN()+(-1), 1))/100, 2)</f>
        <v>1409.16</v>
      </c>
    </row>
    <row r="20" spans="1:8" ht="13.50" thickBot="1" customHeight="1">
      <c r="A20" s="21" t="s">
        <v>33</v>
      </c>
      <c r="B20" s="21"/>
      <c r="C20" s="22"/>
      <c r="D20" s="22"/>
      <c r="E20" s="23"/>
      <c r="F20" s="24" t="s">
        <v>34</v>
      </c>
      <c r="G20" s="25"/>
      <c r="H20" s="26">
        <f ca="1">ROUND(SUM(INDIRECT(ADDRESS(ROW()+(-1), COLUMN()+(0), 1)),INDIRECT(ADDRESS(ROW()+(-3), COLUMN()+(0), 1)),INDIRECT(ADDRESS(ROW()+(-7), COLUMN()+(0), 1))), 2)</f>
        <v>71866.9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