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<sst xmlns="http://schemas.openxmlformats.org/spreadsheetml/2006/main" count="53" uniqueCount="53">
  <si>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</si>
  <si>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ICS016</t>
  </si>
  <si>
    <t xml:space="preserve">Ud</t>
  </si>
  <si>
    <t xml:space="preserve">Bomba de circulación "EBARA".</t>
  </si>
  <si>
    <r>
      <rPr>
        <sz val="8.25"/>
        <color rgb="FF000000"/>
        <rFont val="Arial"/>
        <family val="2"/>
      </rPr>
      <t xml:space="preserve">Bomba circuladora, de rotor húmedo, de hierro fundido, con motor de imán permanente, con variador de frecuencia incorporado y ventilación automática, con dos modos de funcionamiento seleccionables mediante el botón de la caja de conexiones (velocidad constante y presión proporcional), modelo Ego 15/40-130 "EBARA", de 130 mm de longitud, impulsor de tecnopolímero, eje motor y cojinetes de cerámica, conexiones roscadas de 1" de diámetro, presión máxima de trabajo 10 bar, rango de temperatura del líquido conducido de 5 a 95°C, aislamiento clase H, protección IP44, alimentación monofásica a 230 V. Incluso puente de manómetros formado por manómetro, válvulas de esfera y tubería de cobre; elementos de montaje; caja de conexiones eléctricas con condensador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</si>
  <si>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</si>
  <si>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</si>
  <si>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</si>
  <si>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</si>
  <si>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</si>
  <si>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</si>
  <si>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</si>
  <si>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mt37bce250sa</t>
  </si>
  <si>
    <t xml:space="preserve">Ud</t>
  </si>
  <si>
    <t xml:space="preserve">Bomba circuladora, de rotor húmedo, de hierro fundido, con motor de imán permanente, con variador de frecuencia incorporado y ventilación automática, con dos modos de funcionamiento seleccionables mediante el botón de la caja de conexiones (velocidad constante y presión proporcional), modelo Ego 15/40-130 "EBARA", de 130 mm de longitud, impulsor de tecnopolímero, eje motor y cojinetes de cerámica, conexiones roscadas de 1" de diámetro, presión máxima de trabajo 10 bar, rango de temperatura del líquido conducido de 5 a 95°C, aislamiento clase H, protección IP44, alimentación monofásica a 230 V.</t>
  </si>
  <si>
    <t xml:space="preserve">mt37sve010b</t>
  </si>
  <si>
    <t xml:space="preserve">Ud</t>
  </si>
  <si>
    <t xml:space="preserve">Válvula de esfera de latón niquelado para roscar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</si>
  <si>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</si>
  <si>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</si>
  <si>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</si>
  <si>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mt37svr010a</t>
  </si>
  <si>
    <t xml:space="preserve">Ud</t>
  </si>
  <si>
    <t xml:space="preserve">Válvula de retención de latón para roscar de 1/2".</t>
  </si>
  <si>
    <t xml:space="preserve">mt37www050a</t>
  </si>
  <si>
    <t xml:space="preserve">Ud</t>
  </si>
  <si>
    <t xml:space="preserve">Manguito antivibración, de goma, con rosca de 1/2", para una presión máxima de trabajo de 10 bar.</t>
  </si>
  <si>
    <t xml:space="preserve">mt42www040</t>
  </si>
  <si>
    <t xml:space="preserve">Ud</t>
  </si>
  <si>
    <t xml:space="preserve">Manómetro con baño de glicerina y diámetro de esfera de 100 mm, con toma vertical, para montaje roscado de 1/2", escala de presión de 0 a 5 bar.</t>
  </si>
  <si>
    <t xml:space="preserve">mt37tca010ba</t>
  </si>
  <si>
    <t xml:space="preserve">m</t>
  </si>
  <si>
    <t xml:space="preserve">Tubo de cobre rígido con pared de 1 mm de espesor y 13/15 mm de diámetro.</t>
  </si>
  <si>
    <t xml:space="preserve">mt35aia090aa</t>
  </si>
  <si>
    <t xml:space="preserve">m</t>
  </si>
  <si>
    <t xml:space="preserve">Tubo rígido de PVC, enchufable, curvable en caliente, de color negro, de 16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tees, codos y curvas flexibles).</t>
  </si>
  <si>
    <t xml:space="preserve">mt35cun040ab</t>
  </si>
  <si>
    <t xml:space="preserve">m</t>
  </si>
  <si>
    <t xml:space="preserve">Cable unipolar H07V-K, siendo su tensión asignada de 450/750 V, reacción al fuego clase Eca según UNE-EN 50575, con conductor multifilar de cobre clase 5 (-K) de 2,5 mm² de sección, con aislamiento de PVC (V).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</si>
  <si>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</si>
  <si>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</si>
  <si>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</si>
  <si>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</si>
  <si>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</si>
  <si>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</si>
  <si>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</si>
  <si>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</si>
  <si>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</si>
  <si>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</si>
  <si>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</si>
  <si>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</si>
  <si>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2.216,72Q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</si>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</sst>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0.85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3114.69</v>
      </c>
      <c r="H10" s="12">
        <f ca="1">ROUND(INDIRECT(ADDRESS(ROW()+(0), COLUMN()+(-2), 1))*INDIRECT(ADDRESS(ROW()+(0), COLUMN()+(-1), 1)), 2)</f>
        <v>3114.69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47.85</v>
      </c>
      <c r="H11" s="12">
        <f ca="1">ROUND(INDIRECT(ADDRESS(ROW()+(0), COLUMN()+(-2), 1))*INDIRECT(ADDRESS(ROW()+(0), COLUMN()+(-1), 1)), 2)</f>
        <v>191.4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40.72</v>
      </c>
      <c r="H12" s="12">
        <f ca="1">ROUND(INDIRECT(ADDRESS(ROW()+(0), COLUMN()+(-2), 1))*INDIRECT(ADDRESS(ROW()+(0), COLUMN()+(-1), 1)), 2)</f>
        <v>40.72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41.59</v>
      </c>
      <c r="H13" s="12">
        <f ca="1">ROUND(INDIRECT(ADDRESS(ROW()+(0), COLUMN()+(-2), 1))*INDIRECT(ADDRESS(ROW()+(0), COLUMN()+(-1), 1)), 2)</f>
        <v>41.59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2</v>
      </c>
      <c r="G14" s="12">
        <v>145.09</v>
      </c>
      <c r="H14" s="12">
        <f ca="1">ROUND(INDIRECT(ADDRESS(ROW()+(0), COLUMN()+(-2), 1))*INDIRECT(ADDRESS(ROW()+(0), COLUMN()+(-1), 1)), 2)</f>
        <v>290.18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480.35</v>
      </c>
      <c r="H15" s="12">
        <f ca="1">ROUND(INDIRECT(ADDRESS(ROW()+(0), COLUMN()+(-2), 1))*INDIRECT(ADDRESS(ROW()+(0), COLUMN()+(-1), 1)), 2)</f>
        <v>480.35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0.35</v>
      </c>
      <c r="G16" s="12">
        <v>46.62</v>
      </c>
      <c r="H16" s="12">
        <f ca="1">ROUND(INDIRECT(ADDRESS(ROW()+(0), COLUMN()+(-2), 1))*INDIRECT(ADDRESS(ROW()+(0), COLUMN()+(-1), 1)), 2)</f>
        <v>16.32</v>
      </c>
    </row>
    <row r="17" spans="1:8" ht="66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13.67</v>
      </c>
      <c r="H17" s="12">
        <f ca="1">ROUND(INDIRECT(ADDRESS(ROW()+(0), COLUMN()+(-2), 1))*INDIRECT(ADDRESS(ROW()+(0), COLUMN()+(-1), 1)), 2)</f>
        <v>41.01</v>
      </c>
    </row>
    <row r="18" spans="1:8" ht="34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3">
        <v>9</v>
      </c>
      <c r="G18" s="14">
        <v>7.29</v>
      </c>
      <c r="H18" s="14">
        <f ca="1">ROUND(INDIRECT(ADDRESS(ROW()+(0), COLUMN()+(-2), 1))*INDIRECT(ADDRESS(ROW()+(0), COLUMN()+(-1), 1)), 2)</f>
        <v>65.61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4281.87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1">
        <v>3.265</v>
      </c>
      <c r="G21" s="12">
        <v>60.7</v>
      </c>
      <c r="H21" s="12">
        <f ca="1">ROUND(INDIRECT(ADDRESS(ROW()+(0), COLUMN()+(-2), 1))*INDIRECT(ADDRESS(ROW()+(0), COLUMN()+(-1), 1)), 2)</f>
        <v>198.19</v>
      </c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3.265</v>
      </c>
      <c r="G22" s="14">
        <v>44.07</v>
      </c>
      <c r="H22" s="14">
        <f ca="1">ROUND(INDIRECT(ADDRESS(ROW()+(0), COLUMN()+(-2), 1))*INDIRECT(ADDRESS(ROW()+(0), COLUMN()+(-1), 1)), 2)</f>
        <v>143.89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1)),INDIRECT(ADDRESS(ROW()+(-2), COLUMN()+(0), 1))), 2)</f>
        <v>342.08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9"/>
      <c r="B25" s="19"/>
      <c r="C25" s="19"/>
      <c r="D25" s="20" t="s">
        <v>49</v>
      </c>
      <c r="E25" s="19" t="s">
        <v>50</v>
      </c>
      <c r="F25" s="13">
        <v>2</v>
      </c>
      <c r="G25" s="14">
        <f ca="1">ROUND(SUM(INDIRECT(ADDRESS(ROW()+(-2), COLUMN()+(1), 1)),INDIRECT(ADDRESS(ROW()+(-6), COLUMN()+(1), 1))), 2)</f>
        <v>4623.95</v>
      </c>
      <c r="H25" s="14">
        <f ca="1">ROUND(INDIRECT(ADDRESS(ROW()+(0), COLUMN()+(-2), 1))*INDIRECT(ADDRESS(ROW()+(0), COLUMN()+(-1), 1))/100, 2)</f>
        <v>92.48</v>
      </c>
    </row>
    <row r="26" spans="1:8" ht="13.50" thickBot="1" customHeight="1">
      <c r="A26" s="21" t="s">
        <v>51</v>
      </c>
      <c r="B26" s="21"/>
      <c r="C26" s="21"/>
      <c r="D26" s="22"/>
      <c r="E26" s="23"/>
      <c r="F26" s="24" t="s">
        <v>52</v>
      </c>
      <c r="G26" s="25"/>
      <c r="H26" s="26">
        <f ca="1">ROUND(SUM(INDIRECT(ADDRESS(ROW()+(-1), COLUMN()+(0), 1)),INDIRECT(ADDRESS(ROW()+(-3), COLUMN()+(0), 1)),INDIRECT(ADDRESS(ROW()+(-7), COLUMN()+(0), 1))), 2)</f>
        <v>4716.43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F19:G19"/>
    <mergeCell ref="A20:C20"/>
    <mergeCell ref="E20:F20"/>
    <mergeCell ref="A21:C21"/>
    <mergeCell ref="A22:C22"/>
    <mergeCell ref="A23:C23"/>
    <mergeCell ref="F23:G23"/>
    <mergeCell ref="A24:C24"/>
    <mergeCell ref="E24:F24"/>
    <mergeCell ref="A25:C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