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<sst xmlns="http://schemas.openxmlformats.org/spreadsheetml/2006/main" count="64" uniqueCount="64">
  <si>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</si>
  <si>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IGA010</t>
  </si>
  <si>
    <t xml:space="preserve">Ud</t>
  </si>
  <si>
    <t xml:space="preserve">Acometida de gas.</t>
  </si>
  <si>
    <r>
      <rPr>
        <sz val="8.25"/>
        <color rgb="FF000000"/>
        <rFont val="Arial"/>
        <family val="2"/>
      </rPr>
      <t xml:space="preserve">Acometida de gas, D=63 mm de polietileno de alta densidad PE 100, SDR11 de 8 m de longitud, con llave de acometida formada por válvula de esfera de latón niquelado de 2 1/2" alojada en caja de registro prefabricada de polipropileno. El precio incluye la demolición y el levantado del firme existente y el conexionado con la red, pero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</si>
  <si>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</si>
  <si>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</si>
  <si>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</si>
  <si>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</si>
  <si>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</si>
  <si>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</si>
  <si>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</si>
  <si>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</si>
  <si>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</si>
  <si>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</si>
  <si>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mt43tpo011gg</t>
  </si>
  <si>
    <t xml:space="preserve">m</t>
  </si>
  <si>
    <t xml:space="preserve">Acometida de polietileno de alta densidad PE 100, SDR11, de 63 mm de diámetro exterior, con el precio incrementado el 30% en concepto de accesorios y piezas especiales.</t>
  </si>
  <si>
    <t xml:space="preserve">mt10hmf050Gdf</t>
  </si>
  <si>
    <t xml:space="preserve">m³</t>
  </si>
  <si>
    <t xml:space="preserve">Concreto masivo f'c=210 kg/cm² (3000 psi), clase de exposición F0 S0 P0 C0, tamaño máximo del agregado 19 mm (3/4"), consistencia plástica, premezclado, según ACI 318.</t>
  </si>
  <si>
    <t xml:space="preserve">mt43www030b</t>
  </si>
  <si>
    <t xml:space="preserve">Ud</t>
  </si>
  <si>
    <t xml:space="preserve">Caja de registro registrable de polipropileno, con fondo precortado, 40x40x40 cm, para instalaciones receptoras de gas.</t>
  </si>
  <si>
    <t xml:space="preserve">mt11arp050e</t>
  </si>
  <si>
    <t xml:space="preserve">Ud</t>
  </si>
  <si>
    <t xml:space="preserve">Tapa de PVC, para caja de registros de gas de 40x40 cm, con cierre hermético al paso de los olores mefíticos.</t>
  </si>
  <si>
    <t xml:space="preserve">mt37sve010h</t>
  </si>
  <si>
    <t xml:space="preserve">Ud</t>
  </si>
  <si>
    <t xml:space="preserve">Válvula de esfera de latón niquelado para roscar de 2 1/2".</t>
  </si>
  <si>
    <t xml:space="preserve">mt43tpo012e</t>
  </si>
  <si>
    <t xml:space="preserve">m</t>
  </si>
  <si>
    <t xml:space="preserve">Collarín de toma en carga, de PVC, para tubo de polietileno de alta densidad de 63 mm de diámetro exterior.</t>
  </si>
  <si>
    <t xml:space="preserve">mt43www040</t>
  </si>
  <si>
    <t xml:space="preserve">Ud</t>
  </si>
  <si>
    <t xml:space="preserve">Prueba de estanqueidad para instalación de gas.</t>
  </si>
  <si>
    <t xml:space="preserve">Subtotal materiales:</t>
  </si>
  <si>
    <t xml:space="preserve">Equipo y herramienta</t>
  </si>
  <si>
    <t xml:space="preserve">mq05pdm010b</t>
  </si>
  <si>
    <t xml:space="preserve">h</t>
  </si>
  <si>
    <t xml:space="preserve">Compresor portátil eléctrico 5 m³/min de caudal.</t>
  </si>
  <si>
    <t xml:space="preserve">mq05mai030</t>
  </si>
  <si>
    <t xml:space="preserve">h</t>
  </si>
  <si>
    <t xml:space="preserve">Martillo neumático.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</si>
  <si>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</si>
  <si>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</si>
  <si>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</si>
  <si>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</si>
  <si>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</si>
  <si>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</si>
  <si>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</si>
  <si>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</si>
  <si>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</si>
  <si>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</si>
  <si>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</si>
  <si>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</si>
  <si>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</si>
  <si>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</si>
  <si>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</si>
  <si>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</si>
  <si>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</si>
  <si>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</si>
  <si>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744,84Q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</si>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</sst>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4.77" customWidth="1"/>
    <col min="6" max="6" width="14.28" customWidth="1"/>
    <col min="7" max="7" width="15.81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0.64</v>
      </c>
      <c r="G10" s="12">
        <v>129.85</v>
      </c>
      <c r="H10" s="12">
        <f ca="1">ROUND(INDIRECT(ADDRESS(ROW()+(0), COLUMN()+(-2), 1))*INDIRECT(ADDRESS(ROW()+(0), COLUMN()+(-1), 1)), 2)</f>
        <v>83.1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8</v>
      </c>
      <c r="G11" s="12">
        <v>109.52</v>
      </c>
      <c r="H11" s="12">
        <f ca="1">ROUND(INDIRECT(ADDRESS(ROW()+(0), COLUMN()+(-2), 1))*INDIRECT(ADDRESS(ROW()+(0), COLUMN()+(-1), 1)), 2)</f>
        <v>876.16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0.747</v>
      </c>
      <c r="G12" s="12">
        <v>1263.95</v>
      </c>
      <c r="H12" s="12">
        <f ca="1">ROUND(INDIRECT(ADDRESS(ROW()+(0), COLUMN()+(-2), 1))*INDIRECT(ADDRESS(ROW()+(0), COLUMN()+(-1), 1)), 2)</f>
        <v>944.17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844.31</v>
      </c>
      <c r="H13" s="12">
        <f ca="1">ROUND(INDIRECT(ADDRESS(ROW()+(0), COLUMN()+(-2), 1))*INDIRECT(ADDRESS(ROW()+(0), COLUMN()+(-1), 1)), 2)</f>
        <v>844.31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542.96</v>
      </c>
      <c r="H14" s="12">
        <f ca="1">ROUND(INDIRECT(ADDRESS(ROW()+(0), COLUMN()+(-2), 1))*INDIRECT(ADDRESS(ROW()+(0), COLUMN()+(-1), 1)), 2)</f>
        <v>542.96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805.86</v>
      </c>
      <c r="H15" s="12">
        <f ca="1">ROUND(INDIRECT(ADDRESS(ROW()+(0), COLUMN()+(-2), 1))*INDIRECT(ADDRESS(ROW()+(0), COLUMN()+(-1), 1)), 2)</f>
        <v>805.86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51.75</v>
      </c>
      <c r="H16" s="12">
        <f ca="1">ROUND(INDIRECT(ADDRESS(ROW()+(0), COLUMN()+(-2), 1))*INDIRECT(ADDRESS(ROW()+(0), COLUMN()+(-1), 1)), 2)</f>
        <v>51.75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</v>
      </c>
      <c r="G17" s="14">
        <v>1009.4</v>
      </c>
      <c r="H17" s="14">
        <f ca="1">ROUND(INDIRECT(ADDRESS(ROW()+(0), COLUMN()+(-2), 1))*INDIRECT(ADDRESS(ROW()+(0), COLUMN()+(-1), 1)), 2)</f>
        <v>1009.4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5157.71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2.4</v>
      </c>
      <c r="G20" s="12">
        <v>56.4</v>
      </c>
      <c r="H20" s="12">
        <f ca="1">ROUND(INDIRECT(ADDRESS(ROW()+(0), COLUMN()+(-2), 1))*INDIRECT(ADDRESS(ROW()+(0), COLUMN()+(-1), 1)), 2)</f>
        <v>135.36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2.4</v>
      </c>
      <c r="G21" s="14">
        <v>33.35</v>
      </c>
      <c r="H21" s="14">
        <f ca="1">ROUND(INDIRECT(ADDRESS(ROW()+(0), COLUMN()+(-2), 1))*INDIRECT(ADDRESS(ROW()+(0), COLUMN()+(-1), 1)), 2)</f>
        <v>80.04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215.4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3.461</v>
      </c>
      <c r="G24" s="12">
        <v>64.87</v>
      </c>
      <c r="H24" s="12">
        <f ca="1">ROUND(INDIRECT(ADDRESS(ROW()+(0), COLUMN()+(-2), 1))*INDIRECT(ADDRESS(ROW()+(0), COLUMN()+(-1), 1)), 2)</f>
        <v>224.52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6.792</v>
      </c>
      <c r="G25" s="12">
        <v>46.72</v>
      </c>
      <c r="H25" s="12">
        <f ca="1">ROUND(INDIRECT(ADDRESS(ROW()+(0), COLUMN()+(-2), 1))*INDIRECT(ADDRESS(ROW()+(0), COLUMN()+(-1), 1)), 2)</f>
        <v>317.32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22.422</v>
      </c>
      <c r="G26" s="12">
        <v>66.67</v>
      </c>
      <c r="H26" s="12">
        <f ca="1">ROUND(INDIRECT(ADDRESS(ROW()+(0), COLUMN()+(-2), 1))*INDIRECT(ADDRESS(ROW()+(0), COLUMN()+(-1), 1)), 2)</f>
        <v>1494.87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3">
        <v>11.32</v>
      </c>
      <c r="G27" s="14">
        <v>48.4</v>
      </c>
      <c r="H27" s="14">
        <f ca="1">ROUND(INDIRECT(ADDRESS(ROW()+(0), COLUMN()+(-2), 1))*INDIRECT(ADDRESS(ROW()+(0), COLUMN()+(-1), 1)), 2)</f>
        <v>547.89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2584.6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60</v>
      </c>
      <c r="E30" s="19" t="s">
        <v>61</v>
      </c>
      <c r="F30" s="13">
        <v>4</v>
      </c>
      <c r="G30" s="14">
        <f ca="1">ROUND(SUM(INDIRECT(ADDRESS(ROW()+(-2), COLUMN()+(1), 1)),INDIRECT(ADDRESS(ROW()+(-8), COLUMN()+(1), 1)),INDIRECT(ADDRESS(ROW()+(-12), COLUMN()+(1), 1))), 2)</f>
        <v>7957.71</v>
      </c>
      <c r="H30" s="14">
        <f ca="1">ROUND(INDIRECT(ADDRESS(ROW()+(0), COLUMN()+(-2), 1))*INDIRECT(ADDRESS(ROW()+(0), COLUMN()+(-1), 1))/100, 2)</f>
        <v>318.31</v>
      </c>
    </row>
    <row r="31" spans="1:8" ht="13.50" thickBot="1" customHeight="1">
      <c r="A31" s="21" t="s">
        <v>62</v>
      </c>
      <c r="B31" s="21"/>
      <c r="C31" s="21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1)),INDIRECT(ADDRESS(ROW()+(-13), COLUMN()+(0), 1))), 2)</f>
        <v>8276.02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