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<sst xmlns="http://schemas.openxmlformats.org/spreadsheetml/2006/main" count="47" uniqueCount="47">
  <si>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</si>
  <si>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</si>
  <si>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</si>
  <si>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corta fuegos de paneles de lana de roca, para edificio de uso industrial.</t>
  </si>
  <si>
    <r>
      <rPr>
        <sz val="8.25"/>
        <color rgb="FF000000"/>
        <rFont val="Arial"/>
        <family val="2"/>
      </rPr>
      <t xml:space="preserve">Franja corta fuegos horizontal, de 1 m de ancho, con una resistencia al fuego EI 60, para edificio de uso industrial, fijada mecánicamente a la medianera con subestructura soporte, compuesta por dos paneles rígidos de lana de roca revestidos por una de sus caras con una lámina de aluminio reforzado, de 30 mm de espesor, resistencia térmica 0,731707 m²K/W, conductividad térmica 0,041 W/(mK), densidad 180 kg/m³, calor específico 0,84 J/kgK y factor de resistencia a la difusión del vapor de agua 1,3, cada uno, unidos entre sí y fijados a la subestructura soporte, con tornillos de unión, de 50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</si>
  <si>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</si>
  <si>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</si>
  <si>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</si>
  <si>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</si>
  <si>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</si>
  <si>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</si>
  <si>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</si>
  <si>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</si>
  <si>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</si>
  <si>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</si>
  <si>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</si>
  <si>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</si>
  <si>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ancho.</t>
  </si>
  <si>
    <t xml:space="preserve">mt29pme040a</t>
  </si>
  <si>
    <t xml:space="preserve">Ud</t>
  </si>
  <si>
    <t xml:space="preserve">Tornillo de acero galvanizado.</t>
  </si>
  <si>
    <t xml:space="preserve">mt16lrw080fb</t>
  </si>
  <si>
    <t xml:space="preserve">m²</t>
  </si>
  <si>
    <t xml:space="preserve">Panel rígido de lana de roca,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</si>
  <si>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mt16lrw082aa</t>
  </si>
  <si>
    <t xml:space="preserve">Ud</t>
  </si>
  <si>
    <t xml:space="preserve">Tornillo de unión de alambre de acero galvanizado en forma de hélice, de 50 mm de longitud, para paneles de lana de roca.</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</si>
  <si>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</si>
  <si>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</si>
  <si>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</si>
  <si>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</si>
  <si>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</si>
  <si>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</si>
  <si>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</si>
  <si>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</si>
  <si>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</si>
  <si>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</si>
  <si>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</si>
  <si>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</si>
  <si>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</si>
  <si>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</si>
  <si>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</si>
  <si>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</si>
  <si>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</si>
  <si>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</si>
  <si>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73,33Q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</si>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</sst>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8.400000</v>
      </c>
      <c r="G10" s="12">
        <f ca="1">ROUND(INDIRECT(ADDRESS(ROW()+(0), COLUMN()+(-2), 1))*INDIRECT(ADDRESS(ROW()+(0), COLUMN()+(-1), 1)), 2)</f>
        <v>126.000000</v>
      </c>
    </row>
    <row r="11" spans="1:7" ht="13.50" thickBot="1" customHeight="1">
      <c r="A11" s="1" t="s">
        <v>15</v>
      </c>
      <c r="B11" s="1"/>
      <c r="C11" s="10" t="s">
        <v>16</v>
      </c>
      <c r="D11" s="1" t="s">
        <v>17</v>
      </c>
      <c r="E11" s="11">
        <v>3.000000</v>
      </c>
      <c r="F11" s="12">
        <v>8.600000</v>
      </c>
      <c r="G11" s="12">
        <f ca="1">ROUND(INDIRECT(ADDRESS(ROW()+(0), COLUMN()+(-2), 1))*INDIRECT(ADDRESS(ROW()+(0), COLUMN()+(-1), 1)), 2)</f>
        <v>25.800000</v>
      </c>
    </row>
    <row r="12" spans="1:7" ht="13.50" thickBot="1" customHeight="1">
      <c r="A12" s="1" t="s">
        <v>18</v>
      </c>
      <c r="B12" s="1"/>
      <c r="C12" s="10" t="s">
        <v>19</v>
      </c>
      <c r="D12" s="1" t="s">
        <v>20</v>
      </c>
      <c r="E12" s="11">
        <v>30.000000</v>
      </c>
      <c r="F12" s="12">
        <v>0.180000</v>
      </c>
      <c r="G12" s="12">
        <f ca="1">ROUND(INDIRECT(ADDRESS(ROW()+(0), COLUMN()+(-2), 1))*INDIRECT(ADDRESS(ROW()+(0), COLUMN()+(-1), 1)), 2)</f>
        <v>5.400000</v>
      </c>
    </row>
    <row r="13" spans="1:7" ht="55.50" thickBot="1" customHeight="1">
      <c r="A13" s="1" t="s">
        <v>21</v>
      </c>
      <c r="B13" s="1"/>
      <c r="C13" s="10" t="s">
        <v>22</v>
      </c>
      <c r="D13" s="1" t="s">
        <v>23</v>
      </c>
      <c r="E13" s="11">
        <v>2.300000</v>
      </c>
      <c r="F13" s="12">
        <v>273.870000</v>
      </c>
      <c r="G13" s="12">
        <f ca="1">ROUND(INDIRECT(ADDRESS(ROW()+(0), COLUMN()+(-2), 1))*INDIRECT(ADDRESS(ROW()+(0), COLUMN()+(-1), 1)), 2)</f>
        <v>629.900000</v>
      </c>
    </row>
    <row r="14" spans="1:7" ht="24.00" thickBot="1" customHeight="1">
      <c r="A14" s="1" t="s">
        <v>24</v>
      </c>
      <c r="B14" s="1"/>
      <c r="C14" s="10" t="s">
        <v>25</v>
      </c>
      <c r="D14" s="1" t="s">
        <v>26</v>
      </c>
      <c r="E14" s="13">
        <v>20.000000</v>
      </c>
      <c r="F14" s="14">
        <v>30.130000</v>
      </c>
      <c r="G14" s="14">
        <f ca="1">ROUND(INDIRECT(ADDRESS(ROW()+(0), COLUMN()+(-2), 1))*INDIRECT(ADDRESS(ROW()+(0), COLUMN()+(-1), 1)), 2)</f>
        <v>602.600000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1389.700000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0.380000</v>
      </c>
      <c r="F17" s="12">
        <v>42.940000</v>
      </c>
      <c r="G17" s="12">
        <f ca="1">ROUND(INDIRECT(ADDRESS(ROW()+(0), COLUMN()+(-2), 1))*INDIRECT(ADDRESS(ROW()+(0), COLUMN()+(-1), 1)), 2)</f>
        <v>16.320000</v>
      </c>
    </row>
    <row r="18" spans="1:7" ht="13.50" thickBot="1" customHeight="1">
      <c r="A18" s="1" t="s">
        <v>32</v>
      </c>
      <c r="B18" s="1"/>
      <c r="C18" s="10" t="s">
        <v>33</v>
      </c>
      <c r="D18" s="1" t="s">
        <v>34</v>
      </c>
      <c r="E18" s="11">
        <v>0.380000</v>
      </c>
      <c r="F18" s="12">
        <v>31.000000</v>
      </c>
      <c r="G18" s="12">
        <f ca="1">ROUND(INDIRECT(ADDRESS(ROW()+(0), COLUMN()+(-2), 1))*INDIRECT(ADDRESS(ROW()+(0), COLUMN()+(-1), 1)), 2)</f>
        <v>11.780000</v>
      </c>
    </row>
    <row r="19" spans="1:7" ht="13.50" thickBot="1" customHeight="1">
      <c r="A19" s="1" t="s">
        <v>35</v>
      </c>
      <c r="B19" s="1"/>
      <c r="C19" s="10" t="s">
        <v>36</v>
      </c>
      <c r="D19" s="1" t="s">
        <v>37</v>
      </c>
      <c r="E19" s="11">
        <v>0.272000</v>
      </c>
      <c r="F19" s="12">
        <v>42.940000</v>
      </c>
      <c r="G19" s="12">
        <f ca="1">ROUND(INDIRECT(ADDRESS(ROW()+(0), COLUMN()+(-2), 1))*INDIRECT(ADDRESS(ROW()+(0), COLUMN()+(-1), 1)), 2)</f>
        <v>11.680000</v>
      </c>
    </row>
    <row r="20" spans="1:7" ht="13.50" thickBot="1" customHeight="1">
      <c r="A20" s="1" t="s">
        <v>38</v>
      </c>
      <c r="B20" s="1"/>
      <c r="C20" s="10" t="s">
        <v>39</v>
      </c>
      <c r="D20" s="1" t="s">
        <v>40</v>
      </c>
      <c r="E20" s="13">
        <v>0.272000</v>
      </c>
      <c r="F20" s="14">
        <v>31.000000</v>
      </c>
      <c r="G20" s="14">
        <f ca="1">ROUND(INDIRECT(ADDRESS(ROW()+(0), COLUMN()+(-2), 1))*INDIRECT(ADDRESS(ROW()+(0), COLUMN()+(-1), 1)), 2)</f>
        <v>8.430000</v>
      </c>
    </row>
    <row r="21" spans="1:7" ht="13.50" thickBot="1" customHeight="1">
      <c r="A21" s="15"/>
      <c r="B21" s="15"/>
      <c r="C21" s="15"/>
      <c r="D21" s="15"/>
      <c r="E21" s="9" t="s">
        <v>41</v>
      </c>
      <c r="F21" s="9"/>
      <c r="G21" s="17">
        <f ca="1">ROUND(SUM(INDIRECT(ADDRESS(ROW()+(-1), COLUMN()+(0), 1)),INDIRECT(ADDRESS(ROW()+(-2), COLUMN()+(0), 1)),INDIRECT(ADDRESS(ROW()+(-3), COLUMN()+(0), 1)),INDIRECT(ADDRESS(ROW()+(-4), COLUMN()+(0), 1))), 2)</f>
        <v>48.210000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1437.910000</v>
      </c>
      <c r="G23" s="14">
        <f ca="1">ROUND(INDIRECT(ADDRESS(ROW()+(0), COLUMN()+(-2), 1))*INDIRECT(ADDRESS(ROW()+(0), COLUMN()+(-1), 1))/100, 2)</f>
        <v>28.760000</v>
      </c>
    </row>
    <row r="24" spans="1:7" ht="13.50" thickBot="1" customHeight="1">
      <c r="A24" s="21" t="s">
        <v>45</v>
      </c>
      <c r="B24" s="21"/>
      <c r="C24" s="22"/>
      <c r="D24" s="23"/>
      <c r="E24" s="24" t="s">
        <v>46</v>
      </c>
      <c r="F24" s="25"/>
      <c r="G24" s="26">
        <f ca="1">ROUND(SUM(INDIRECT(ADDRESS(ROW()+(-1), COLUMN()+(0), 1)),INDIRECT(ADDRESS(ROW()+(-3), COLUMN()+(0), 1)),INDIRECT(ADDRESS(ROW()+(-9), COLUMN()+(0), 1))), 2)</f>
        <v>1466.670000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