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<sst xmlns="http://schemas.openxmlformats.org/spreadsheetml/2006/main" count="29" uniqueCount="29">
  <si>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</si>
  <si>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IVM026</t>
  </si>
  <si>
    <t xml:space="preserve">Ud</t>
  </si>
  <si>
    <t xml:space="preserve">Recuperador de calor.</t>
  </si>
  <si>
    <r>
      <rPr>
        <sz val="8.25"/>
        <color rgb="FF000000"/>
        <rFont val="Arial"/>
        <family val="2"/>
      </rPr>
      <t xml:space="preserve">Recuperador de calor aire-aire de bajo consumo, con intercambiador de flujo cruzado de alto rendimiento, de 1070x600x200 mm, ventiladores controlados electrónicamente para velocidad constante o caudal constante (autorregulable), clase energética A, recuperación de calor de hasta el 97%, 4 embocaduras para conexión a conducto de 160 mm de diámetro, bypass, filtro de aire para polvo, filtro de aire para polen, sifón para evacuación de condensados, sistema de protección antihielo, control con mando multifunciones, cuatro modos de funcionamiento (vacaciones, diario, cocina e invitados), con posibilidad de conectar con sensor de CO2, con sistema domótico a través del protocolo de comunicación Modbus y con batería de calefacción eléctrica, controlable desde smartphone o tablet mediante la App para IOS y Android. Instalación en cielo falso. Incluso elementos de fijación.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</si>
  <si>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</si>
  <si>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</si>
  <si>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</si>
  <si>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</si>
  <si>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</si>
  <si>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</si>
  <si>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</si>
  <si>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mt42ald010a</t>
  </si>
  <si>
    <t xml:space="preserve">Ud</t>
  </si>
  <si>
    <t xml:space="preserve">Recuperador de calor aire-aire de bajo consumo, con intercambiador de flujo cruzado de alto rendimiento, de 1070x600x200 mm, ventiladores controlados electrónicamente para velocidad constante o caudal constante (autorregulable), clase energética A, recuperación de calor de hasta el 97%, 4 embocaduras para conexión a conducto de 160 mm de diámetro, bypass, filtro de aire para polvo, filtro de aire para polen, sifón para evacuación de condensados, sistema de protección antihielo, control con mando multifunciones, cuatro modos de funcionamiento (vacaciones, diario, cocina e invitados), con posibilidad de conectar con sensor de CO2, con sistema domótico a través del protocolo de comunicación Modbus y con batería de calefacción eléctrica, controlable desde smartphone o tablet mediante la App para IOS y Android, con certificación Passivhaus, para instalar en cielo falso o en la superficie de la pared, con elementos de fijación.</t>
  </si>
  <si>
    <t xml:space="preserve">Subtotal materiales:</t>
  </si>
  <si>
    <t xml:space="preserve">Mano de obra</t>
  </si>
  <si>
    <t xml:space="preserve">mo011</t>
  </si>
  <si>
    <t xml:space="preserve">h</t>
  </si>
  <si>
    <t xml:space="preserve">Montador.</t>
  </si>
  <si>
    <t xml:space="preserve">mo080</t>
  </si>
  <si>
    <t xml:space="preserve">h</t>
  </si>
  <si>
    <t xml:space="preserve">Ayudante de montador.</t>
  </si>
  <si>
    <t xml:space="preserve">Subtotal mano de obra:</t>
  </si>
  <si>
    <t xml:space="preserve">Herramienta menor</t>
  </si>
  <si>
    <t xml:space="preserve">%</t>
  </si>
  <si>
    <t xml:space="preserve">Herramienta menor</t>
  </si>
  <si>
    <t xml:space="preserve">Coste de mantenimiento decenal: 4.238,73Q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</si>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</sst>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38" customWidth="1"/>
    <col min="4" max="4" width="5.27" customWidth="1"/>
    <col min="5" max="5" width="72.5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29.00" thickBot="1" customHeight="1">
      <c r="A10" s="1" t="s">
        <v>12</v>
      </c>
      <c r="B10" s="1"/>
      <c r="C10" s="10" t="s">
        <v>13</v>
      </c>
      <c r="D10" s="10"/>
      <c r="E10" s="1" t="s">
        <v>14</v>
      </c>
      <c r="F10" s="12">
        <v>1</v>
      </c>
      <c r="G10" s="14">
        <v>24422</v>
      </c>
      <c r="H10" s="14">
        <f ca="1">ROUND(INDIRECT(ADDRESS(ROW()+(0), COLUMN()+(-2), 1))*INDIRECT(ADDRESS(ROW()+(0), COLUMN()+(-1), 1)), 2)</f>
        <v>24422</v>
      </c>
    </row>
    <row r="11" spans="1:8" ht="13.50" thickBot="1" customHeight="1">
      <c r="A11" s="15"/>
      <c r="B11" s="15"/>
      <c r="C11" s="15"/>
      <c r="D11" s="15"/>
      <c r="E11" s="15"/>
      <c r="F11" s="9" t="s">
        <v>15</v>
      </c>
      <c r="G11" s="9"/>
      <c r="H11" s="17">
        <f ca="1">ROUND(SUM(INDIRECT(ADDRESS(ROW()+(-1), COLUMN()+(0), 1))), 2)</f>
        <v>24422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0.218</v>
      </c>
      <c r="G13" s="13">
        <v>60.7</v>
      </c>
      <c r="H13" s="13">
        <f ca="1">ROUND(INDIRECT(ADDRESS(ROW()+(0), COLUMN()+(-2), 1))*INDIRECT(ADDRESS(ROW()+(0), COLUMN()+(-1), 1)), 2)</f>
        <v>13.23</v>
      </c>
    </row>
    <row r="14" spans="1:8" ht="13.50" thickBot="1" customHeight="1">
      <c r="A14" s="1" t="s">
        <v>20</v>
      </c>
      <c r="B14" s="1"/>
      <c r="C14" s="10" t="s">
        <v>21</v>
      </c>
      <c r="D14" s="10"/>
      <c r="E14" s="1" t="s">
        <v>22</v>
      </c>
      <c r="F14" s="12">
        <v>0.218</v>
      </c>
      <c r="G14" s="14">
        <v>44.16</v>
      </c>
      <c r="H14" s="14">
        <f ca="1">ROUND(INDIRECT(ADDRESS(ROW()+(0), COLUMN()+(-2), 1))*INDIRECT(ADDRESS(ROW()+(0), COLUMN()+(-1), 1)), 2)</f>
        <v>9.63</v>
      </c>
    </row>
    <row r="15" spans="1:8" ht="13.50" thickBot="1" customHeight="1">
      <c r="A15" s="15"/>
      <c r="B15" s="15"/>
      <c r="C15" s="15"/>
      <c r="D15" s="15"/>
      <c r="E15" s="15"/>
      <c r="F15" s="9" t="s">
        <v>23</v>
      </c>
      <c r="G15" s="9"/>
      <c r="H15" s="17">
        <f ca="1">ROUND(SUM(INDIRECT(ADDRESS(ROW()+(-1), COLUMN()+(0), 1)),INDIRECT(ADDRESS(ROW()+(-2), COLUMN()+(0), 1))), 2)</f>
        <v>22.86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24444.8</v>
      </c>
      <c r="H17" s="14">
        <f ca="1">ROUND(INDIRECT(ADDRESS(ROW()+(0), COLUMN()+(-2), 1))*INDIRECT(ADDRESS(ROW()+(0), COLUMN()+(-1), 1))/100, 2)</f>
        <v>488.9</v>
      </c>
    </row>
    <row r="18" spans="1:8" ht="13.50" thickBot="1" customHeight="1">
      <c r="A18" s="21" t="s">
        <v>27</v>
      </c>
      <c r="B18" s="21"/>
      <c r="C18" s="22"/>
      <c r="D18" s="22"/>
      <c r="E18" s="23"/>
      <c r="F18" s="24" t="s">
        <v>28</v>
      </c>
      <c r="G18" s="25"/>
      <c r="H18" s="26">
        <f ca="1">ROUND(SUM(INDIRECT(ADDRESS(ROW()+(-1), COLUMN()+(0), 1)),INDIRECT(ADDRESS(ROW()+(-3), COLUMN()+(0), 1)),INDIRECT(ADDRESS(ROW()+(-7), COLUMN()+(0), 1))), 2)</f>
        <v>24933.7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