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<sst xmlns="http://schemas.openxmlformats.org/spreadsheetml/2006/main" count="29" uniqueCount="29">
  <si>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</si>
  <si>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</si>
  <si>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</si>
  <si>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</si>
  <si>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</si>
  <si>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Código</t>
  </si>
  <si>
    <t xml:space="preserve">Unidad</t>
  </si>
  <si>
    <t xml:space="preserve">Descripción</t>
  </si>
  <si>
    <t xml:space="preserve">Cantidad</t>
  </si>
  <si>
    <r>
      <rPr>
        <b/>
        <sz val="7.80"/>
        <color rgb="FF000000"/>
        <rFont val="Arial"/>
        <family val="2"/>
      </rPr>
      <t xml:space="preserve">Precio</t>
    </r>
    <r>
      <rPr>
        <b/>
        <sz val="7.80"/>
        <color rgb="FF000000"/>
        <rFont val="Arial"/>
        <family val="2"/>
      </rPr>
      <t xml:space="preserve">
</t>
    </r>
    <r>
      <rPr>
        <b/>
        <sz val="7.80"/>
        <color rgb="FF000000"/>
        <rFont val="Arial"/>
        <family val="2"/>
      </rPr>
      <t xml:space="preserve">unitario</t>
    </r>
  </si>
  <si>
    <t xml:space="preserve">Importe</t>
  </si>
  <si>
    <t xml:space="preserve">Materiales</t>
  </si>
  <si>
    <t xml:space="preserve">mt42trx390aaaa</t>
  </si>
  <si>
    <t xml:space="preserve">Ud</t>
  </si>
  <si>
    <t xml:space="preserve">Puerta de acero estanca al aire (fuga de aire de 2 m³/h a 1000 Pa), de 500x1500 mm, hoja de puerta de doble pared, de 44 mm de espesor, marco de anclaje de lámina de acero galvanizado con aislamiento de lana de roca, manecillas para accionamiento por ambos lados de aluminio fundido a presión, junta estanca de caucho APT.</t>
  </si>
  <si>
    <t xml:space="preserve">Subtotal materiales:</t>
  </si>
  <si>
    <t xml:space="preserve">Mano de obra</t>
  </si>
  <si>
    <t xml:space="preserve">mo020</t>
  </si>
  <si>
    <t xml:space="preserve">h</t>
  </si>
  <si>
    <t xml:space="preserve">Albañil.</t>
  </si>
  <si>
    <t xml:space="preserve">mo077</t>
  </si>
  <si>
    <t xml:space="preserve">h</t>
  </si>
  <si>
    <t xml:space="preserve">Ayudante de albañil.</t>
  </si>
  <si>
    <t xml:space="preserve">Subtotal mano de obra:</t>
  </si>
  <si>
    <t xml:space="preserve">Herramienta menor</t>
  </si>
  <si>
    <t xml:space="preserve">%</t>
  </si>
  <si>
    <t xml:space="preserve">Herramienta menor</t>
  </si>
  <si>
    <t xml:space="preserve">Coste de mantenimiento decenal: 1.041,19Q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</si>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</sst>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8.31" customWidth="1"/>
    <col min="4" max="4" width="60.62" customWidth="1"/>
    <col min="5" max="5" width="10.49" customWidth="1"/>
    <col min="6" max="6" width="12.82" customWidth="1"/>
    <col min="7" max="7" width="12.09"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21.60" thickBot="1" customHeight="1">
      <c r="A4" s="6" t="s">
        <v>4</v>
      </c>
      <c r="B4" s="7"/>
      <c r="C4" s="7"/>
      <c r="D4" s="7"/>
      <c r="E4" s="7"/>
      <c r="F4" s="7"/>
      <c r="G4" s="7"/>
    </row>
    <row r="7" spans="1:7" ht="21.60" thickBot="1" customHeight="1">
      <c r="A7" s="9" t="s">
        <v>5</v>
      </c>
      <c r="B7" s="9"/>
      <c r="C7" s="9" t="s">
        <v>6</v>
      </c>
      <c r="D7" s="9" t="s">
        <v>7</v>
      </c>
      <c r="E7" s="10" t="s">
        <v>8</v>
      </c>
      <c r="F7" s="10" t="s">
        <v>9</v>
      </c>
      <c r="G7" s="10" t="s">
        <v>10</v>
      </c>
    </row>
    <row r="8" spans="1:7" ht="12.00" thickBot="1" customHeight="1">
      <c r="A8" s="11">
        <v>1.000000</v>
      </c>
      <c r="B8" s="11"/>
      <c r="C8" s="11"/>
      <c r="D8" s="12" t="s">
        <v>11</v>
      </c>
      <c r="E8" s="12"/>
      <c r="F8" s="11"/>
      <c r="G8" s="11"/>
    </row>
    <row r="9" spans="1:7" ht="50.40" thickBot="1" customHeight="1">
      <c r="A9" s="1" t="s">
        <v>12</v>
      </c>
      <c r="B9" s="1"/>
      <c r="C9" s="13" t="s">
        <v>13</v>
      </c>
      <c r="D9" s="1" t="s">
        <v>14</v>
      </c>
      <c r="E9" s="15">
        <v>1.000000</v>
      </c>
      <c r="F9" s="17">
        <v>5984.770000</v>
      </c>
      <c r="G9" s="17">
        <f ca="1">ROUND(INDIRECT(ADDRESS(ROW()+(0), COLUMN()+(-2), 1))*INDIRECT(ADDRESS(ROW()+(0), COLUMN()+(-1), 1)), 2)</f>
        <v>5984.770000</v>
      </c>
    </row>
    <row r="10" spans="1:7" ht="12.00" thickBot="1" customHeight="1">
      <c r="A10" s="18"/>
      <c r="B10" s="18"/>
      <c r="C10" s="18"/>
      <c r="D10" s="18"/>
      <c r="E10" s="12" t="s">
        <v>15</v>
      </c>
      <c r="F10" s="12"/>
      <c r="G10" s="20">
        <f ca="1">ROUND(SUM(INDIRECT(ADDRESS(ROW()+(-1), COLUMN()+(0), 1))), 2)</f>
        <v>5984.770000</v>
      </c>
    </row>
    <row r="11" spans="1:7" ht="12.00" thickBot="1" customHeight="1">
      <c r="A11" s="18">
        <v>2.000000</v>
      </c>
      <c r="B11" s="18"/>
      <c r="C11" s="18"/>
      <c r="D11" s="21" t="s">
        <v>16</v>
      </c>
      <c r="E11" s="21"/>
      <c r="F11" s="18"/>
      <c r="G11" s="18"/>
    </row>
    <row r="12" spans="1:7" ht="12.00" thickBot="1" customHeight="1">
      <c r="A12" s="1" t="s">
        <v>17</v>
      </c>
      <c r="B12" s="1"/>
      <c r="C12" s="13" t="s">
        <v>18</v>
      </c>
      <c r="D12" s="1" t="s">
        <v>19</v>
      </c>
      <c r="E12" s="14">
        <v>0.361000</v>
      </c>
      <c r="F12" s="16">
        <v>31.570000</v>
      </c>
      <c r="G12" s="16">
        <f ca="1">ROUND(INDIRECT(ADDRESS(ROW()+(0), COLUMN()+(-2), 1))*INDIRECT(ADDRESS(ROW()+(0), COLUMN()+(-1), 1)), 2)</f>
        <v>11.400000</v>
      </c>
    </row>
    <row r="13" spans="1:7" ht="12.00" thickBot="1" customHeight="1">
      <c r="A13" s="1" t="s">
        <v>20</v>
      </c>
      <c r="B13" s="1"/>
      <c r="C13" s="13" t="s">
        <v>21</v>
      </c>
      <c r="D13" s="1" t="s">
        <v>22</v>
      </c>
      <c r="E13" s="15">
        <v>0.361000</v>
      </c>
      <c r="F13" s="17">
        <v>23.250000</v>
      </c>
      <c r="G13" s="17">
        <f ca="1">ROUND(INDIRECT(ADDRESS(ROW()+(0), COLUMN()+(-2), 1))*INDIRECT(ADDRESS(ROW()+(0), COLUMN()+(-1), 1)), 2)</f>
        <v>8.390000</v>
      </c>
    </row>
    <row r="14" spans="1:7" ht="12.00" thickBot="1" customHeight="1">
      <c r="A14" s="18"/>
      <c r="B14" s="18"/>
      <c r="C14" s="18"/>
      <c r="D14" s="18"/>
      <c r="E14" s="12" t="s">
        <v>23</v>
      </c>
      <c r="F14" s="12"/>
      <c r="G14" s="20">
        <f ca="1">ROUND(SUM(INDIRECT(ADDRESS(ROW()+(-1), COLUMN()+(0), 1)),INDIRECT(ADDRESS(ROW()+(-2), COLUMN()+(0), 1))), 2)</f>
        <v>19.790000</v>
      </c>
    </row>
    <row r="15" spans="1:7" ht="12.00" thickBot="1" customHeight="1">
      <c r="A15" s="18">
        <v>3.000000</v>
      </c>
      <c r="B15" s="18"/>
      <c r="C15" s="18"/>
      <c r="D15" s="21" t="s">
        <v>24</v>
      </c>
      <c r="E15" s="21"/>
      <c r="F15" s="18"/>
      <c r="G15" s="18"/>
    </row>
    <row r="16" spans="1:7" ht="12.00" thickBot="1" customHeight="1">
      <c r="A16" s="22"/>
      <c r="B16" s="22"/>
      <c r="C16" s="23" t="s">
        <v>25</v>
      </c>
      <c r="D16" s="22" t="s">
        <v>26</v>
      </c>
      <c r="E16" s="15">
        <v>2.000000</v>
      </c>
      <c r="F16" s="17">
        <f ca="1">ROUND(SUM(INDIRECT(ADDRESS(ROW()+(-2), COLUMN()+(1), 1)),INDIRECT(ADDRESS(ROW()+(-6), COLUMN()+(1), 1))), 2)</f>
        <v>6004.560000</v>
      </c>
      <c r="G16" s="17">
        <f ca="1">ROUND(INDIRECT(ADDRESS(ROW()+(0), COLUMN()+(-2), 1))*INDIRECT(ADDRESS(ROW()+(0), COLUMN()+(-1), 1))/100, 2)</f>
        <v>120.090000</v>
      </c>
    </row>
    <row r="17" spans="1:7" ht="12.00" thickBot="1" customHeight="1">
      <c r="A17" s="6" t="s">
        <v>27</v>
      </c>
      <c r="B17" s="6"/>
      <c r="C17" s="7"/>
      <c r="D17" s="8"/>
      <c r="E17" s="24" t="s">
        <v>28</v>
      </c>
      <c r="F17" s="25"/>
      <c r="G17" s="26">
        <f ca="1">ROUND(SUM(INDIRECT(ADDRESS(ROW()+(-1), COLUMN()+(0), 1)),INDIRECT(ADDRESS(ROW()+(-3), COLUMN()+(0), 1)),INDIRECT(ADDRESS(ROW()+(-7), COLUMN()+(0), 1))), 2)</f>
        <v>6124.650000</v>
      </c>
    </row>
  </sheetData>
  <mergeCells count="20">
    <mergeCell ref="A1:G1"/>
    <mergeCell ref="C3:G3"/>
    <mergeCell ref="A4:G4"/>
    <mergeCell ref="A7:B7"/>
    <mergeCell ref="A8:B8"/>
    <mergeCell ref="D8:E8"/>
    <mergeCell ref="A9:B9"/>
    <mergeCell ref="A10:B10"/>
    <mergeCell ref="E10:F10"/>
    <mergeCell ref="A11:B11"/>
    <mergeCell ref="D11:E11"/>
    <mergeCell ref="A12:B12"/>
    <mergeCell ref="A13:B13"/>
    <mergeCell ref="A14:B14"/>
    <mergeCell ref="E14:F14"/>
    <mergeCell ref="A15:B15"/>
    <mergeCell ref="D15:E15"/>
    <mergeCell ref="A16:B16"/>
    <mergeCell ref="A17:D17"/>
    <mergeCell ref="E17:F17"/>
  </mergeCells>
  <pageMargins left="0.620079" right="0.472441" top="0.472441" bottom="0.472441" header="0.0" footer="0.0"/>
  <pageSetup paperSize="9" orientation="portrait"/>
  <rowBreaks count="0" manualBreakCount="0">
    </rowBreaks>
</worksheet>
</file>