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<sst xmlns="http://schemas.openxmlformats.org/spreadsheetml/2006/main" count="47" uniqueCount="47">
  <si>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</si>
  <si>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LSV020</t>
  </si>
  <si>
    <t xml:space="preserve">Ud</t>
  </si>
  <si>
    <t xml:space="preserve">Contraventana de aluminio.</t>
  </si>
  <si>
    <r>
      <rPr>
        <sz val="8.25"/>
        <color rgb="FF000000"/>
        <rFont val="Arial"/>
        <family val="2"/>
      </rPr>
      <t xml:space="preserve">Contraventana de aluminio, tipo mallorquina, de una hoja practicable, de lamas fijas, de 500x1500 mm, acabado en anodizado natural, con un espesor mínimo de 15 micras, gama básica. Colocación exterior en ventana. Espesor y calidad del proceso de anodizado garantizado por el sello EWAA-EURAS.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</si>
  <si>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</si>
  <si>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</si>
  <si>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</si>
  <si>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</si>
  <si>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</si>
  <si>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</si>
  <si>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</si>
  <si>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mt25dcg010a</t>
  </si>
  <si>
    <t xml:space="preserve">m</t>
  </si>
  <si>
    <t xml:space="preserve">Perfil de aluminio anodizado natural, para conformado de marco de ventana en sistemas de contraventanas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</si>
  <si>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</si>
  <si>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</si>
  <si>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</si>
  <si>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</si>
  <si>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</si>
  <si>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contraventanas, gama básica, con el certificado de calidad EWAA-EURAS (QUALANOD).</t>
  </si>
  <si>
    <t xml:space="preserve">mt25dcg070a</t>
  </si>
  <si>
    <t xml:space="preserve">m</t>
  </si>
  <si>
    <t xml:space="preserve">Perfil de aluminio anodizado natural, para conformado de lama terminal en sistemas de contraventanas, gama básica, con el certificado de calidad EWAA-EURAS (QUALANOD).</t>
  </si>
  <si>
    <t xml:space="preserve">mt25dcg090a</t>
  </si>
  <si>
    <t xml:space="preserve">m</t>
  </si>
  <si>
    <t xml:space="preserve">Perfil de aluminio anodizado natural, para conformado de lama fija en sistemas de contraventanas,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</si>
  <si>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</si>
  <si>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</si>
  <si>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</si>
  <si>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</si>
  <si>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</si>
  <si>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</si>
  <si>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</si>
  <si>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</si>
  <si>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</si>
  <si>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</si>
  <si>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Herrero.</t>
  </si>
  <si>
    <t xml:space="preserve">mo059</t>
  </si>
  <si>
    <t xml:space="preserve">h</t>
  </si>
  <si>
    <t xml:space="preserve">Ayudante de herrero.</t>
  </si>
  <si>
    <t xml:space="preserve">Subtotal mano de obra:</t>
  </si>
  <si>
    <t xml:space="preserve">Herramienta menor</t>
  </si>
  <si>
    <t xml:space="preserve">%</t>
  </si>
  <si>
    <t xml:space="preserve">Herramienta menor</t>
  </si>
  <si>
    <t xml:space="preserve">Coste de mantenimiento decenal: 223,69Q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</si>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</sst>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3.78"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4</v>
      </c>
      <c r="G10" s="12">
        <v>38.45</v>
      </c>
      <c r="H10" s="12">
        <f ca="1">ROUND(INDIRECT(ADDRESS(ROW()+(0), COLUMN()+(-2), 1))*INDIRECT(ADDRESS(ROW()+(0), COLUMN()+(-1), 1)), 2)</f>
        <v>153.8</v>
      </c>
    </row>
    <row r="11" spans="1:8" ht="34.50" thickBot="1" customHeight="1">
      <c r="A11" s="1" t="s">
        <v>15</v>
      </c>
      <c r="B11" s="1"/>
      <c r="C11" s="10" t="s">
        <v>16</v>
      </c>
      <c r="D11" s="10"/>
      <c r="E11" s="1" t="s">
        <v>17</v>
      </c>
      <c r="F11" s="11">
        <v>3.8</v>
      </c>
      <c r="G11" s="12">
        <v>39.9</v>
      </c>
      <c r="H11" s="12">
        <f ca="1">ROUND(INDIRECT(ADDRESS(ROW()+(0), COLUMN()+(-2), 1))*INDIRECT(ADDRESS(ROW()+(0), COLUMN()+(-1), 1)), 2)</f>
        <v>151.62</v>
      </c>
    </row>
    <row r="12" spans="1:8" ht="34.50" thickBot="1" customHeight="1">
      <c r="A12" s="1" t="s">
        <v>18</v>
      </c>
      <c r="B12" s="1"/>
      <c r="C12" s="10" t="s">
        <v>19</v>
      </c>
      <c r="D12" s="10"/>
      <c r="E12" s="1" t="s">
        <v>20</v>
      </c>
      <c r="F12" s="11">
        <v>0.64</v>
      </c>
      <c r="G12" s="12">
        <v>15.09</v>
      </c>
      <c r="H12" s="12">
        <f ca="1">ROUND(INDIRECT(ADDRESS(ROW()+(0), COLUMN()+(-2), 1))*INDIRECT(ADDRESS(ROW()+(0), COLUMN()+(-1), 1)), 2)</f>
        <v>9.66</v>
      </c>
    </row>
    <row r="13" spans="1:8" ht="34.50" thickBot="1" customHeight="1">
      <c r="A13" s="1" t="s">
        <v>21</v>
      </c>
      <c r="B13" s="1"/>
      <c r="C13" s="10" t="s">
        <v>22</v>
      </c>
      <c r="D13" s="10"/>
      <c r="E13" s="1" t="s">
        <v>23</v>
      </c>
      <c r="F13" s="11">
        <v>0.64</v>
      </c>
      <c r="G13" s="12">
        <v>29.77</v>
      </c>
      <c r="H13" s="12">
        <f ca="1">ROUND(INDIRECT(ADDRESS(ROW()+(0), COLUMN()+(-2), 1))*INDIRECT(ADDRESS(ROW()+(0), COLUMN()+(-1), 1)), 2)</f>
        <v>19.05</v>
      </c>
    </row>
    <row r="14" spans="1:8" ht="34.50" thickBot="1" customHeight="1">
      <c r="A14" s="1" t="s">
        <v>24</v>
      </c>
      <c r="B14" s="1"/>
      <c r="C14" s="10" t="s">
        <v>25</v>
      </c>
      <c r="D14" s="10"/>
      <c r="E14" s="1" t="s">
        <v>26</v>
      </c>
      <c r="F14" s="11">
        <v>11.52</v>
      </c>
      <c r="G14" s="12">
        <v>21.81</v>
      </c>
      <c r="H14" s="12">
        <f ca="1">ROUND(INDIRECT(ADDRESS(ROW()+(0), COLUMN()+(-2), 1))*INDIRECT(ADDRESS(ROW()+(0), COLUMN()+(-1), 1)), 2)</f>
        <v>251.25</v>
      </c>
    </row>
    <row r="15" spans="1:8" ht="24.00" thickBot="1" customHeight="1">
      <c r="A15" s="1" t="s">
        <v>27</v>
      </c>
      <c r="B15" s="1"/>
      <c r="C15" s="10" t="s">
        <v>28</v>
      </c>
      <c r="D15" s="10"/>
      <c r="E15" s="1" t="s">
        <v>29</v>
      </c>
      <c r="F15" s="11">
        <v>1</v>
      </c>
      <c r="G15" s="12">
        <v>239.25</v>
      </c>
      <c r="H15" s="12">
        <f ca="1">ROUND(INDIRECT(ADDRESS(ROW()+(0), COLUMN()+(-2), 1))*INDIRECT(ADDRESS(ROW()+(0), COLUMN()+(-1), 1)), 2)</f>
        <v>239.25</v>
      </c>
    </row>
    <row r="16" spans="1:8" ht="13.50" thickBot="1" customHeight="1">
      <c r="A16" s="1" t="s">
        <v>30</v>
      </c>
      <c r="B16" s="1"/>
      <c r="C16" s="10" t="s">
        <v>31</v>
      </c>
      <c r="D16" s="10"/>
      <c r="E16" s="1" t="s">
        <v>32</v>
      </c>
      <c r="F16" s="13">
        <v>0.14</v>
      </c>
      <c r="G16" s="14">
        <v>31.77</v>
      </c>
      <c r="H16" s="14">
        <f ca="1">ROUND(INDIRECT(ADDRESS(ROW()+(0), COLUMN()+(-2), 1))*INDIRECT(ADDRESS(ROW()+(0), COLUMN()+(-1), 1)), 2)</f>
        <v>4.45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829.08</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1.088</v>
      </c>
      <c r="G19" s="12">
        <v>65.74</v>
      </c>
      <c r="H19" s="12">
        <f ca="1">ROUND(INDIRECT(ADDRESS(ROW()+(0), COLUMN()+(-2), 1))*INDIRECT(ADDRESS(ROW()+(0), COLUMN()+(-1), 1)), 2)</f>
        <v>71.53</v>
      </c>
    </row>
    <row r="20" spans="1:8" ht="13.50" thickBot="1" customHeight="1">
      <c r="A20" s="1" t="s">
        <v>38</v>
      </c>
      <c r="B20" s="1"/>
      <c r="C20" s="10" t="s">
        <v>39</v>
      </c>
      <c r="D20" s="10"/>
      <c r="E20" s="1" t="s">
        <v>40</v>
      </c>
      <c r="F20" s="13">
        <v>1.088</v>
      </c>
      <c r="G20" s="14">
        <v>48.6</v>
      </c>
      <c r="H20" s="14">
        <f ca="1">ROUND(INDIRECT(ADDRESS(ROW()+(0), COLUMN()+(-2), 1))*INDIRECT(ADDRESS(ROW()+(0), COLUMN()+(-1), 1)), 2)</f>
        <v>52.88</v>
      </c>
    </row>
    <row r="21" spans="1:8" ht="13.50" thickBot="1" customHeight="1">
      <c r="A21" s="15"/>
      <c r="B21" s="15"/>
      <c r="C21" s="15"/>
      <c r="D21" s="15"/>
      <c r="E21" s="15"/>
      <c r="F21" s="9" t="s">
        <v>41</v>
      </c>
      <c r="G21" s="9"/>
      <c r="H21" s="17">
        <f ca="1">ROUND(SUM(INDIRECT(ADDRESS(ROW()+(-1), COLUMN()+(0), 1)),INDIRECT(ADDRESS(ROW()+(-2), COLUMN()+(0), 1))), 2)</f>
        <v>124.41</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953.49</v>
      </c>
      <c r="H23" s="14">
        <f ca="1">ROUND(INDIRECT(ADDRESS(ROW()+(0), COLUMN()+(-2), 1))*INDIRECT(ADDRESS(ROW()+(0), COLUMN()+(-1), 1))/100, 2)</f>
        <v>19.07</v>
      </c>
    </row>
    <row r="24" spans="1:8" ht="13.50" thickBot="1" customHeight="1">
      <c r="A24" s="21" t="s">
        <v>45</v>
      </c>
      <c r="B24" s="21"/>
      <c r="C24" s="22"/>
      <c r="D24" s="22"/>
      <c r="E24" s="23"/>
      <c r="F24" s="24" t="s">
        <v>46</v>
      </c>
      <c r="G24" s="25"/>
      <c r="H24" s="26">
        <f ca="1">ROUND(SUM(INDIRECT(ADDRESS(ROW()+(-1), COLUMN()+(0), 1)),INDIRECT(ADDRESS(ROW()+(-3), COLUMN()+(0), 1)),INDIRECT(ADDRESS(ROW()+(-7), COLUMN()+(0), 1))), 2)</f>
        <v>972.56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