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<sst xmlns="http://schemas.openxmlformats.org/spreadsheetml/2006/main" count="94" uniqueCount="94">
  <si>
    <t xml:space="preserve"/>
  </si>
  <si>
    <t xml:space="preserve">QAB312</t>
  </si>
  <si>
    <t xml:space="preserve">m²</t>
  </si>
  <si>
    <t xml:space="preserve">Cubierta plana transitable, no ventilada, con solado fijo, para uso deportivo. Impermeabilización con láminas de PVC.</t>
  </si>
  <si>
    <r>
      <rPr>
        <sz val="8.25"/>
        <color rgb="FF000000"/>
        <rFont val="Arial"/>
        <family val="2"/>
      </rPr>
      <t xml:space="preserve">Cubierta plana transitable, no ventilada, con solado fijo, tipo invertida, pendiente del 1% al 5%, para uso deportivo.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fratasado; IMPERMEABILIZACIÓN: tipo monocapa, no adherida, formada por una membrana impermeabilizante preelaborada flexible de PVC-P, (fv), de 1,2 mm de espesor, con armaduría de velo de fibra de vidrio, y con resistencia a la intemperie, fijada en solapes y bordes mediante soldadura termoplástica; CAPA SEPARADORA BAJO IMPERMEABILIZACIÓN: geotextil no tejido compuesto por fibras de poliéster unidas por agujeteado, (300 g/m²); AISLAMIENTO TÉRMICO: panel rígido de poliestireno extruido, de superficie lisa y mecanizado lateral a media madera, de 40 mm de espesor, resistencia a compresión &gt;= 300 kPa; CAPA SEPARADORA BAJO PROTECCIÓN: geotextil no tejido compuesto por fibras de poliéster unidas por agujeteado, (200 g/m²); CAPA DE PROTECCIÓN: revestimiento continuo sintético, formado por la aplicación sucesiva de una capa de mortero epoxi bicomponente, abrasión Taber en seco &lt; 0,2 g y rendimiento aproximado de 0,80 kg/m²; dos capas de mortero bicomponente a base de resinas acrílico-epoxi, abrasión Taber en seco &lt; 0,2 g y rendimiento aproximado de 0,4 kg/m² por capa; y una capa de sellado con pintura bicomponente a base de resinas acrílico-epoxi, abrasión Taber en seco &lt; 0,2 g, viscosidad &gt; 40 poises y rendimiento aproximado de 0,2 kg/m²; extendidas a mano mediante rastras de banda de goma en capas uniformes con un espesor total aproximado de 1,0 mm, colocado sobre base de concreto f'c=210 kg/cm² (3000 psi), clase de exposición F0 S0 P0 C0, tamaño máximo del agregado 19 mm (3/4"), consistencia blanda de 10 cm de espesor, armado con electromalla tipo 6x6 4,5/4,5 de acero Grado 70, con barras separadas 15,24x15,24 cm de Ø 5,5 mm.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</si>
  <si>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</si>
  <si>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</si>
  <si>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</si>
  <si>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</si>
  <si>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</si>
  <si>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</si>
  <si>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</si>
  <si>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</si>
  <si>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</si>
  <si>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</si>
  <si>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</si>
  <si>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</si>
  <si>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</si>
  <si>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</si>
  <si>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</si>
  <si>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1/3 CEM II/B-P 32,5 N.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</si>
  <si>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</si>
  <si>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</si>
  <si>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dilatación.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</si>
  <si>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</si>
  <si>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</si>
  <si>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</si>
  <si>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</si>
  <si>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</si>
  <si>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</si>
  <si>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</si>
  <si>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</si>
  <si>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</si>
  <si>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mt14gsa020dg</t>
  </si>
  <si>
    <t xml:space="preserve">m²</t>
  </si>
  <si>
    <t xml:space="preserve">Geotextil no tejido compuesto por fibras de poliéster unidas por agujeteado, con una resistencia a la tracción longitudinal de 3,45 kN/m, una resistencia a la tracción transversal de 3,45 kN/m, una apertura de cono a la prueba de perforación dinámica según ISO 13433 inferior a 15 mm, resistencia CBR a punzonamiento 0,8 kN y una masa superficial de 300 g/m².</t>
  </si>
  <si>
    <t xml:space="preserve">mt15dan010c</t>
  </si>
  <si>
    <t xml:space="preserve">m²</t>
  </si>
  <si>
    <t xml:space="preserve">Membrana impermeabilizante preelaborada flexible de PVC-P, (fv), de 1,2 mm de espesor, con armaduría de velo de fibra de vidrio, y con resistencia a la intemperie.</t>
  </si>
  <si>
    <t xml:space="preserve">mt15dan020b</t>
  </si>
  <si>
    <t xml:space="preserve">m</t>
  </si>
  <si>
    <t xml:space="preserve">Perfil colaminado de lámina de acero y PVC-P, plano, para remate de impermeabilización en los extremos de las membranas de PVC-P y en encuentros con elementos verticales.</t>
  </si>
  <si>
    <t xml:space="preserve">mt16pxa010ab</t>
  </si>
  <si>
    <t xml:space="preserve">m²</t>
  </si>
  <si>
    <t xml:space="preserve">Panel rígido de poliestireno extruido, de superficie lisa y mecanizado lateral a media madera, de 40 mm de espesor, resistencia a compresión &gt;= 300 kPa, resistencia térmica 1,2 m²K/W, conductividad térmica 0,034 W/(mK), Euroclase E de reacción al fuego, con código de designación XPS-EN 13164-T1-CS(10/Y)300-DLT(2)5-DS(70,90)-WL(T)0,7-FTCI1.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</si>
  <si>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</si>
  <si>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</si>
  <si>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 la prueba de perforación dinámica según ISO 13433 inferior a 27 mm, resistencia CBR a punzonamiento 0,4 kN y una masa superficial de 200 g/m².</t>
  </si>
  <si>
    <t xml:space="preserve">mt07ame120ff</t>
  </si>
  <si>
    <t xml:space="preserve">m²</t>
  </si>
  <si>
    <t xml:space="preserve">Electromalla tipo 6x6 4,5/4,5 de acero Grado 70, con varillas corrugadas separadas 15,24x15,24 cm de 5,5 mm de diámetro, según ASTM A 185 y ASTM A 497.</t>
  </si>
  <si>
    <t xml:space="preserve">mt10haf050Gbi</t>
  </si>
  <si>
    <t xml:space="preserve">m³</t>
  </si>
  <si>
    <t xml:space="preserve">Concreto f'c=210 kg/cm² (3000 psi), clase de exposición F0 S0 P0 C0, tamaño máximo del agregado 19 mm (3/4"), consistencia blanda, premezclado, según ACI 318.</t>
  </si>
  <si>
    <t xml:space="preserve">mt47adc010a</t>
  </si>
  <si>
    <t xml:space="preserve">kg</t>
  </si>
  <si>
    <t xml:space="preserve">Mortero epoxi bicomponente.</t>
  </si>
  <si>
    <t xml:space="preserve">mt47adc020a</t>
  </si>
  <si>
    <t xml:space="preserve">kg</t>
  </si>
  <si>
    <t xml:space="preserve">Mortero bicomponente a base de resinas acrílico-epoxi.</t>
  </si>
  <si>
    <t xml:space="preserve">mt47adc030a</t>
  </si>
  <si>
    <t xml:space="preserve">kg</t>
  </si>
  <si>
    <t xml:space="preserve">Pintura bicomponente a base de resinas acrílico-epoxi.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</si>
  <si>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</si>
  <si>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</si>
  <si>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</si>
  <si>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</si>
  <si>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</si>
  <si>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</si>
  <si>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</si>
  <si>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</si>
  <si>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</si>
  <si>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</si>
  <si>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</si>
  <si>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</si>
  <si>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</si>
  <si>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mo029</t>
  </si>
  <si>
    <t xml:space="preserve">h</t>
  </si>
  <si>
    <t xml:space="preserve">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</si>
  <si>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</si>
  <si>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</si>
  <si>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</si>
  <si>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</si>
  <si>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</si>
  <si>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</si>
  <si>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</si>
  <si>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</si>
  <si>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Ayudante de montador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</si>
  <si>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</si>
  <si>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</si>
  <si>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</si>
  <si>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</si>
  <si>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212,73Q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</si>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</sst>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85" customWidth="1"/>
    <col min="4" max="4" width="6.80" customWidth="1"/>
    <col min="5" max="5" width="66.98" customWidth="1"/>
    <col min="6" max="6" width="14.28" customWidth="1"/>
    <col min="7" max="7" width="15.81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92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1.03</v>
      </c>
      <c r="H10" s="12">
        <f ca="1">ROUND(INDIRECT(ADDRESS(ROW()+(0), COLUMN()+(-2), 1))*INDIRECT(ADDRESS(ROW()+(0), COLUMN()+(-1), 1)), 2)</f>
        <v>3.09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1097.45</v>
      </c>
      <c r="H11" s="12">
        <f ca="1">ROUND(INDIRECT(ADDRESS(ROW()+(0), COLUMN()+(-2), 1))*INDIRECT(ADDRESS(ROW()+(0), COLUMN()+(-1), 1)), 2)</f>
        <v>109.75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716.86</v>
      </c>
      <c r="H12" s="12">
        <f ca="1">ROUND(INDIRECT(ADDRESS(ROW()+(0), COLUMN()+(-2), 1))*INDIRECT(ADDRESS(ROW()+(0), COLUMN()+(-1), 1)), 2)</f>
        <v>7.17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</v>
      </c>
      <c r="G13" s="12">
        <v>15.14</v>
      </c>
      <c r="H13" s="12">
        <f ca="1">ROUND(INDIRECT(ADDRESS(ROW()+(0), COLUMN()+(-2), 1))*INDIRECT(ADDRESS(ROW()+(0), COLUMN()+(-1), 1)), 2)</f>
        <v>0.15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0.008</v>
      </c>
      <c r="G14" s="12">
        <v>10.6</v>
      </c>
      <c r="H14" s="12">
        <f ca="1">ROUND(INDIRECT(ADDRESS(ROW()+(0), COLUMN()+(-2), 1))*INDIRECT(ADDRESS(ROW()+(0), COLUMN()+(-1), 1)), 2)</f>
        <v>0.08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0.065</v>
      </c>
      <c r="G15" s="12">
        <v>145.39</v>
      </c>
      <c r="H15" s="12">
        <f ca="1">ROUND(INDIRECT(ADDRESS(ROW()+(0), COLUMN()+(-2), 1))*INDIRECT(ADDRESS(ROW()+(0), COLUMN()+(-1), 1)), 2)</f>
        <v>9.45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10</v>
      </c>
      <c r="G16" s="12">
        <v>1.86</v>
      </c>
      <c r="H16" s="12">
        <f ca="1">ROUND(INDIRECT(ADDRESS(ROW()+(0), COLUMN()+(-2), 1))*INDIRECT(ADDRESS(ROW()+(0), COLUMN()+(-1), 1)), 2)</f>
        <v>18.6</v>
      </c>
    </row>
    <row r="17" spans="1:8" ht="55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2.1</v>
      </c>
      <c r="G17" s="12">
        <v>10.17</v>
      </c>
      <c r="H17" s="12">
        <f ca="1">ROUND(INDIRECT(ADDRESS(ROW()+(0), COLUMN()+(-2), 1))*INDIRECT(ADDRESS(ROW()+(0), COLUMN()+(-1), 1)), 2)</f>
        <v>21.36</v>
      </c>
    </row>
    <row r="18" spans="1:8" ht="34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1.05</v>
      </c>
      <c r="G18" s="12">
        <v>75.63</v>
      </c>
      <c r="H18" s="12">
        <f ca="1">ROUND(INDIRECT(ADDRESS(ROW()+(0), COLUMN()+(-2), 1))*INDIRECT(ADDRESS(ROW()+(0), COLUMN()+(-1), 1)), 2)</f>
        <v>79.41</v>
      </c>
    </row>
    <row r="19" spans="1:8" ht="34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0.4</v>
      </c>
      <c r="G19" s="12">
        <v>29.03</v>
      </c>
      <c r="H19" s="12">
        <f ca="1">ROUND(INDIRECT(ADDRESS(ROW()+(0), COLUMN()+(-2), 1))*INDIRECT(ADDRESS(ROW()+(0), COLUMN()+(-1), 1)), 2)</f>
        <v>11.61</v>
      </c>
    </row>
    <row r="20" spans="1:8" ht="55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1.05</v>
      </c>
      <c r="G20" s="12">
        <v>31.64</v>
      </c>
      <c r="H20" s="12">
        <f ca="1">ROUND(INDIRECT(ADDRESS(ROW()+(0), COLUMN()+(-2), 1))*INDIRECT(ADDRESS(ROW()+(0), COLUMN()+(-1), 1)), 2)</f>
        <v>33.22</v>
      </c>
    </row>
    <row r="21" spans="1:8" ht="55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1.05</v>
      </c>
      <c r="G21" s="12">
        <v>5.94</v>
      </c>
      <c r="H21" s="12">
        <f ca="1">ROUND(INDIRECT(ADDRESS(ROW()+(0), COLUMN()+(-2), 1))*INDIRECT(ADDRESS(ROW()+(0), COLUMN()+(-1), 1)), 2)</f>
        <v>6.24</v>
      </c>
    </row>
    <row r="22" spans="1:8" ht="34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1">
        <v>1.1</v>
      </c>
      <c r="G22" s="12">
        <v>16.99</v>
      </c>
      <c r="H22" s="12">
        <f ca="1">ROUND(INDIRECT(ADDRESS(ROW()+(0), COLUMN()+(-2), 1))*INDIRECT(ADDRESS(ROW()+(0), COLUMN()+(-1), 1)), 2)</f>
        <v>18.69</v>
      </c>
    </row>
    <row r="23" spans="1:8" ht="34.5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1">
        <v>0.1</v>
      </c>
      <c r="G23" s="12">
        <v>1207.97</v>
      </c>
      <c r="H23" s="12">
        <f ca="1">ROUND(INDIRECT(ADDRESS(ROW()+(0), COLUMN()+(-2), 1))*INDIRECT(ADDRESS(ROW()+(0), COLUMN()+(-1), 1)), 2)</f>
        <v>120.8</v>
      </c>
    </row>
    <row r="24" spans="1:8" ht="13.50" thickBot="1" customHeight="1">
      <c r="A24" s="1" t="s">
        <v>54</v>
      </c>
      <c r="B24" s="1"/>
      <c r="C24" s="10" t="s">
        <v>55</v>
      </c>
      <c r="D24" s="10"/>
      <c r="E24" s="1" t="s">
        <v>56</v>
      </c>
      <c r="F24" s="11">
        <v>0.8</v>
      </c>
      <c r="G24" s="12">
        <v>29.7</v>
      </c>
      <c r="H24" s="12">
        <f ca="1">ROUND(INDIRECT(ADDRESS(ROW()+(0), COLUMN()+(-2), 1))*INDIRECT(ADDRESS(ROW()+(0), COLUMN()+(-1), 1)), 2)</f>
        <v>23.76</v>
      </c>
    </row>
    <row r="25" spans="1:8" ht="13.50" thickBot="1" customHeight="1">
      <c r="A25" s="1" t="s">
        <v>57</v>
      </c>
      <c r="B25" s="1"/>
      <c r="C25" s="10" t="s">
        <v>58</v>
      </c>
      <c r="D25" s="10"/>
      <c r="E25" s="1" t="s">
        <v>59</v>
      </c>
      <c r="F25" s="11">
        <v>0.8</v>
      </c>
      <c r="G25" s="12">
        <v>97.32</v>
      </c>
      <c r="H25" s="12">
        <f ca="1">ROUND(INDIRECT(ADDRESS(ROW()+(0), COLUMN()+(-2), 1))*INDIRECT(ADDRESS(ROW()+(0), COLUMN()+(-1), 1)), 2)</f>
        <v>77.86</v>
      </c>
    </row>
    <row r="26" spans="1:8" ht="13.50" thickBot="1" customHeight="1">
      <c r="A26" s="1" t="s">
        <v>60</v>
      </c>
      <c r="B26" s="1"/>
      <c r="C26" s="10" t="s">
        <v>61</v>
      </c>
      <c r="D26" s="10"/>
      <c r="E26" s="1" t="s">
        <v>62</v>
      </c>
      <c r="F26" s="13">
        <v>0.2</v>
      </c>
      <c r="G26" s="14">
        <v>105.23</v>
      </c>
      <c r="H26" s="14">
        <f ca="1">ROUND(INDIRECT(ADDRESS(ROW()+(0), COLUMN()+(-2), 1))*INDIRECT(ADDRESS(ROW()+(0), COLUMN()+(-1), 1)), 2)</f>
        <v>21.05</v>
      </c>
    </row>
    <row r="27" spans="1:8" ht="13.50" thickBot="1" customHeight="1">
      <c r="A27" s="15"/>
      <c r="B27" s="15"/>
      <c r="C27" s="15"/>
      <c r="D27" s="15"/>
      <c r="E27" s="15"/>
      <c r="F27" s="9" t="s">
        <v>63</v>
      </c>
      <c r="G27" s="9"/>
      <c r="H2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562.29</v>
      </c>
    </row>
    <row r="28" spans="1:8" ht="13.50" thickBot="1" customHeight="1">
      <c r="A28" s="15">
        <v>2</v>
      </c>
      <c r="B28" s="15"/>
      <c r="C28" s="15"/>
      <c r="D28" s="15"/>
      <c r="E28" s="18" t="s">
        <v>64</v>
      </c>
      <c r="F28" s="18"/>
      <c r="G28" s="15"/>
      <c r="H28" s="15"/>
    </row>
    <row r="29" spans="1:8" ht="13.50" thickBot="1" customHeight="1">
      <c r="A29" s="1" t="s">
        <v>65</v>
      </c>
      <c r="B29" s="1"/>
      <c r="C29" s="10" t="s">
        <v>66</v>
      </c>
      <c r="D29" s="10"/>
      <c r="E29" s="1" t="s">
        <v>67</v>
      </c>
      <c r="F29" s="13">
        <v>0.033</v>
      </c>
      <c r="G29" s="14">
        <v>11.05</v>
      </c>
      <c r="H29" s="14">
        <f ca="1">ROUND(INDIRECT(ADDRESS(ROW()+(0), COLUMN()+(-2), 1))*INDIRECT(ADDRESS(ROW()+(0), COLUMN()+(-1), 1)), 2)</f>
        <v>0.36</v>
      </c>
    </row>
    <row r="30" spans="1:8" ht="13.50" thickBot="1" customHeight="1">
      <c r="A30" s="15"/>
      <c r="B30" s="15"/>
      <c r="C30" s="15"/>
      <c r="D30" s="15"/>
      <c r="E30" s="15"/>
      <c r="F30" s="9" t="s">
        <v>68</v>
      </c>
      <c r="G30" s="9"/>
      <c r="H30" s="17">
        <f ca="1">ROUND(SUM(INDIRECT(ADDRESS(ROW()+(-1), COLUMN()+(0), 1))), 2)</f>
        <v>0.36</v>
      </c>
    </row>
    <row r="31" spans="1:8" ht="13.50" thickBot="1" customHeight="1">
      <c r="A31" s="15">
        <v>3</v>
      </c>
      <c r="B31" s="15"/>
      <c r="C31" s="15"/>
      <c r="D31" s="15"/>
      <c r="E31" s="18" t="s">
        <v>69</v>
      </c>
      <c r="F31" s="18"/>
      <c r="G31" s="15"/>
      <c r="H31" s="15"/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0.567</v>
      </c>
      <c r="G32" s="12">
        <v>41.7</v>
      </c>
      <c r="H32" s="12">
        <f ca="1">ROUND(INDIRECT(ADDRESS(ROW()+(0), COLUMN()+(-2), 1))*INDIRECT(ADDRESS(ROW()+(0), COLUMN()+(-1), 1)), 2)</f>
        <v>23.64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1">
        <v>0.917</v>
      </c>
      <c r="G33" s="12">
        <v>29.78</v>
      </c>
      <c r="H33" s="12">
        <f ca="1">ROUND(INDIRECT(ADDRESS(ROW()+(0), COLUMN()+(-2), 1))*INDIRECT(ADDRESS(ROW()+(0), COLUMN()+(-1), 1)), 2)</f>
        <v>27.31</v>
      </c>
    </row>
    <row r="34" spans="1:8" ht="13.50" thickBot="1" customHeight="1">
      <c r="A34" s="1" t="s">
        <v>76</v>
      </c>
      <c r="B34" s="1"/>
      <c r="C34" s="10" t="s">
        <v>77</v>
      </c>
      <c r="D34" s="10"/>
      <c r="E34" s="1" t="s">
        <v>78</v>
      </c>
      <c r="F34" s="11">
        <v>0.197</v>
      </c>
      <c r="G34" s="12">
        <v>41.7</v>
      </c>
      <c r="H34" s="12">
        <f ca="1">ROUND(INDIRECT(ADDRESS(ROW()+(0), COLUMN()+(-2), 1))*INDIRECT(ADDRESS(ROW()+(0), COLUMN()+(-1), 1)), 2)</f>
        <v>8.21</v>
      </c>
    </row>
    <row r="35" spans="1:8" ht="13.50" thickBot="1" customHeight="1">
      <c r="A35" s="1" t="s">
        <v>79</v>
      </c>
      <c r="B35" s="1"/>
      <c r="C35" s="10" t="s">
        <v>80</v>
      </c>
      <c r="D35" s="10"/>
      <c r="E35" s="1" t="s">
        <v>81</v>
      </c>
      <c r="F35" s="11">
        <v>0.197</v>
      </c>
      <c r="G35" s="12">
        <v>31</v>
      </c>
      <c r="H35" s="12">
        <f ca="1">ROUND(INDIRECT(ADDRESS(ROW()+(0), COLUMN()+(-2), 1))*INDIRECT(ADDRESS(ROW()+(0), COLUMN()+(-1), 1)), 2)</f>
        <v>6.11</v>
      </c>
    </row>
    <row r="36" spans="1:8" ht="13.50" thickBot="1" customHeight="1">
      <c r="A36" s="1" t="s">
        <v>82</v>
      </c>
      <c r="B36" s="1"/>
      <c r="C36" s="10" t="s">
        <v>83</v>
      </c>
      <c r="D36" s="10"/>
      <c r="E36" s="1" t="s">
        <v>84</v>
      </c>
      <c r="F36" s="11">
        <v>0.055</v>
      </c>
      <c r="G36" s="12">
        <v>42.94</v>
      </c>
      <c r="H36" s="12">
        <f ca="1">ROUND(INDIRECT(ADDRESS(ROW()+(0), COLUMN()+(-2), 1))*INDIRECT(ADDRESS(ROW()+(0), COLUMN()+(-1), 1)), 2)</f>
        <v>2.36</v>
      </c>
    </row>
    <row r="37" spans="1:8" ht="13.50" thickBot="1" customHeight="1">
      <c r="A37" s="1" t="s">
        <v>85</v>
      </c>
      <c r="B37" s="1"/>
      <c r="C37" s="10" t="s">
        <v>86</v>
      </c>
      <c r="D37" s="10"/>
      <c r="E37" s="1" t="s">
        <v>87</v>
      </c>
      <c r="F37" s="13">
        <v>0.055</v>
      </c>
      <c r="G37" s="14">
        <v>31</v>
      </c>
      <c r="H37" s="14">
        <f ca="1">ROUND(INDIRECT(ADDRESS(ROW()+(0), COLUMN()+(-2), 1))*INDIRECT(ADDRESS(ROW()+(0), COLUMN()+(-1), 1)), 2)</f>
        <v>1.71</v>
      </c>
    </row>
    <row r="38" spans="1:8" ht="13.50" thickBot="1" customHeight="1">
      <c r="A38" s="15"/>
      <c r="B38" s="15"/>
      <c r="C38" s="15"/>
      <c r="D38" s="15"/>
      <c r="E38" s="15"/>
      <c r="F38" s="9" t="s">
        <v>88</v>
      </c>
      <c r="G38" s="9"/>
      <c r="H3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69.34</v>
      </c>
    </row>
    <row r="39" spans="1:8" ht="13.50" thickBot="1" customHeight="1">
      <c r="A39" s="15">
        <v>4</v>
      </c>
      <c r="B39" s="15"/>
      <c r="C39" s="15"/>
      <c r="D39" s="15"/>
      <c r="E39" s="18" t="s">
        <v>89</v>
      </c>
      <c r="F39" s="18"/>
      <c r="G39" s="15"/>
      <c r="H39" s="15"/>
    </row>
    <row r="40" spans="1:8" ht="13.50" thickBot="1" customHeight="1">
      <c r="A40" s="19"/>
      <c r="B40" s="19"/>
      <c r="C40" s="20" t="s">
        <v>90</v>
      </c>
      <c r="D40" s="20"/>
      <c r="E40" s="19" t="s">
        <v>91</v>
      </c>
      <c r="F40" s="13">
        <v>2</v>
      </c>
      <c r="G40" s="14">
        <f ca="1">ROUND(SUM(INDIRECT(ADDRESS(ROW()+(-2), COLUMN()+(1), 1)),INDIRECT(ADDRESS(ROW()+(-10), COLUMN()+(1), 1)),INDIRECT(ADDRESS(ROW()+(-13), COLUMN()+(1), 1))), 2)</f>
        <v>631.99</v>
      </c>
      <c r="H40" s="14">
        <f ca="1">ROUND(INDIRECT(ADDRESS(ROW()+(0), COLUMN()+(-2), 1))*INDIRECT(ADDRESS(ROW()+(0), COLUMN()+(-1), 1))/100, 2)</f>
        <v>12.64</v>
      </c>
    </row>
    <row r="41" spans="1:8" ht="13.50" thickBot="1" customHeight="1">
      <c r="A41" s="21" t="s">
        <v>92</v>
      </c>
      <c r="B41" s="21"/>
      <c r="C41" s="22"/>
      <c r="D41" s="22"/>
      <c r="E41" s="23"/>
      <c r="F41" s="24" t="s">
        <v>93</v>
      </c>
      <c r="G41" s="25"/>
      <c r="H41" s="26">
        <f ca="1">ROUND(SUM(INDIRECT(ADDRESS(ROW()+(-1), COLUMN()+(0), 1)),INDIRECT(ADDRESS(ROW()+(-3), COLUMN()+(0), 1)),INDIRECT(ADDRESS(ROW()+(-11), COLUMN()+(0), 1)),INDIRECT(ADDRESS(ROW()+(-14), COLUMN()+(0), 1))), 2)</f>
        <v>644.63</v>
      </c>
    </row>
  </sheetData>
  <mergeCells count="7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F27:G27"/>
    <mergeCell ref="A28:B28"/>
    <mergeCell ref="C28:D28"/>
    <mergeCell ref="E28:F28"/>
    <mergeCell ref="A29:B29"/>
    <mergeCell ref="C29:D29"/>
    <mergeCell ref="A30:B30"/>
    <mergeCell ref="C30:D30"/>
    <mergeCell ref="F30:G30"/>
    <mergeCell ref="A31:B31"/>
    <mergeCell ref="C31:D31"/>
    <mergeCell ref="E31:F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F38:G38"/>
    <mergeCell ref="A39:B39"/>
    <mergeCell ref="C39:D39"/>
    <mergeCell ref="E39:F39"/>
    <mergeCell ref="A40:B40"/>
    <mergeCell ref="C40:D40"/>
    <mergeCell ref="A41:E41"/>
    <mergeCell ref="F41:G41"/>
  </mergeCells>
  <pageMargins left="0.147638" right="0.147638" top="0.206693" bottom="0.206693" header="0.0" footer="0.0"/>
  <pageSetup paperSize="9" orientation="portrait"/>
  <rowBreaks count="0" manualBreakCount="0">
    </rowBreaks>
</worksheet>
</file>