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<sst xmlns="http://schemas.openxmlformats.org/spreadsheetml/2006/main" count="91" uniqueCount="91">
  <si>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</si>
  <si>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QAD032</t>
  </si>
  <si>
    <t xml:space="preserve">m²</t>
  </si>
  <si>
    <t xml:space="preserve">Cubierta plana no transitable, no ventilada, ajardinada. Impermeabilización con láminas de PVC.</t>
  </si>
  <si>
    <r>
      <rPr>
        <sz val="8.25"/>
        <color rgb="FF000000"/>
        <rFont val="Arial"/>
        <family val="2"/>
      </rPr>
      <t xml:space="preserve">Cubierta plana no transitable, no ventilada, ajardinada intensiva, tipo invertida,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CAPA SEPARADORA BAJO IMPERMEABILIZACIÓN: geotextil no tejido compuesto por fibras de poliéster unidas por agujeteado, (300 g/m²); IMPERMEABILIZACIÓN: tipo monocapa, no adherida, formada por una membrana impermeabilizante preelaborada flexible de PVC-P, (fv), de 1,2 mm de espesor, con armaduría de velo de fibra de vidrio, y con resistencia a la intemperie, fijada en solapes y bordes mediante soldadura termoplástica;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</si>
  <si>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</si>
  <si>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</si>
  <si>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</si>
  <si>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</si>
  <si>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</si>
  <si>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</si>
  <si>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</si>
  <si>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</si>
  <si>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</si>
  <si>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</si>
  <si>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</si>
  <si>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</si>
  <si>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</si>
  <si>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</si>
  <si>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</si>
  <si>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1/3 CEM II/B-P 32,5 N.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</si>
  <si>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</si>
  <si>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</si>
  <si>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</si>
  <si>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</si>
  <si>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</si>
  <si>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</si>
  <si>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</si>
  <si>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</si>
  <si>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</si>
  <si>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</si>
  <si>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</si>
  <si>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</si>
  <si>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</si>
  <si>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</si>
  <si>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 la prueba de perforación dinámica según ISO 13433 inferior a 15 mm, resistencia CBR a punzonamiento 0,8 kN y una masa superficial de 300 g/m².</t>
  </si>
  <si>
    <t xml:space="preserve">mt15dan010c</t>
  </si>
  <si>
    <t xml:space="preserve">m²</t>
  </si>
  <si>
    <t xml:space="preserve">Membrana impermeabilizante preelaborada flexible de PVC-P, (fv), de 1,2 mm de espesor, con armaduría de velo de fibra de vidrio, y con resistencia a la intemperie.</t>
  </si>
  <si>
    <t xml:space="preserve">mt15dan020b</t>
  </si>
  <si>
    <t xml:space="preserve">m</t>
  </si>
  <si>
    <t xml:space="preserve">Perfil colaminado de lámina de acero y PVC-P, plano, para remate de impermeabilización en los extremos de las membranas de PVC-P y en encuentros con elementos verticales.</t>
  </si>
  <si>
    <t xml:space="preserve">mt16pxa010ab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</si>
  <si>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</si>
  <si>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0,034 W/(mK), Euroclase E de reacción al fuego, con código de designación XPS-EN 13164-T1-CS(10/Y)300-DLT(2)5-DS(70,90)-WL(T)0,7-FTCI1.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</si>
  <si>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</si>
  <si>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</si>
  <si>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</si>
  <si>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</si>
  <si>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</si>
  <si>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</si>
  <si>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</si>
  <si>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</si>
  <si>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plantación.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</si>
  <si>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</si>
  <si>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</si>
  <si>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</si>
  <si>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</si>
  <si>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</si>
  <si>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</si>
  <si>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</si>
  <si>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</si>
  <si>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</si>
  <si>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</si>
  <si>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</si>
  <si>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</si>
  <si>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</si>
  <si>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</si>
  <si>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</si>
  <si>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</si>
  <si>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</si>
  <si>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</si>
  <si>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</si>
  <si>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</si>
  <si>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</si>
  <si>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</si>
  <si>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</si>
  <si>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</si>
  <si>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</si>
  <si>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</si>
  <si>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</si>
  <si>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</si>
  <si>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</si>
  <si>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</si>
  <si>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</si>
  <si>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</si>
  <si>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</si>
  <si>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</si>
  <si>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</si>
  <si>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327,49Q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</si>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</sst>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7.32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1.03</v>
      </c>
      <c r="H10" s="12">
        <f ca="1">ROUND(INDIRECT(ADDRESS(ROW()+(0), COLUMN()+(-2), 1))*INDIRECT(ADDRESS(ROW()+(0), COLUMN()+(-1), 1)), 2)</f>
        <v>3.09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1097.45</v>
      </c>
      <c r="H11" s="12">
        <f ca="1">ROUND(INDIRECT(ADDRESS(ROW()+(0), COLUMN()+(-2), 1))*INDIRECT(ADDRESS(ROW()+(0), COLUMN()+(-1), 1)), 2)</f>
        <v>109.75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716.86</v>
      </c>
      <c r="H12" s="12">
        <f ca="1">ROUND(INDIRECT(ADDRESS(ROW()+(0), COLUMN()+(-2), 1))*INDIRECT(ADDRESS(ROW()+(0), COLUMN()+(-1), 1)), 2)</f>
        <v>7.17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15.14</v>
      </c>
      <c r="H13" s="12">
        <f ca="1">ROUND(INDIRECT(ADDRESS(ROW()+(0), COLUMN()+(-2), 1))*INDIRECT(ADDRESS(ROW()+(0), COLUMN()+(-1), 1)), 2)</f>
        <v>0.15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10.6</v>
      </c>
      <c r="H14" s="12">
        <f ca="1">ROUND(INDIRECT(ADDRESS(ROW()+(0), COLUMN()+(-2), 1))*INDIRECT(ADDRESS(ROW()+(0), COLUMN()+(-1), 1)), 2)</f>
        <v>0.08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145.39</v>
      </c>
      <c r="H15" s="12">
        <f ca="1">ROUND(INDIRECT(ADDRESS(ROW()+(0), COLUMN()+(-2), 1))*INDIRECT(ADDRESS(ROW()+(0), COLUMN()+(-1), 1)), 2)</f>
        <v>9.45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1.86</v>
      </c>
      <c r="H16" s="12">
        <f ca="1">ROUND(INDIRECT(ADDRESS(ROW()+(0), COLUMN()+(-2), 1))*INDIRECT(ADDRESS(ROW()+(0), COLUMN()+(-1), 1)), 2)</f>
        <v>18.6</v>
      </c>
    </row>
    <row r="17" spans="1:8" ht="55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2.1</v>
      </c>
      <c r="G17" s="12">
        <v>10.17</v>
      </c>
      <c r="H17" s="12">
        <f ca="1">ROUND(INDIRECT(ADDRESS(ROW()+(0), COLUMN()+(-2), 1))*INDIRECT(ADDRESS(ROW()+(0), COLUMN()+(-1), 1)), 2)</f>
        <v>21.36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75.63</v>
      </c>
      <c r="H18" s="12">
        <f ca="1">ROUND(INDIRECT(ADDRESS(ROW()+(0), COLUMN()+(-2), 1))*INDIRECT(ADDRESS(ROW()+(0), COLUMN()+(-1), 1)), 2)</f>
        <v>79.41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0.4</v>
      </c>
      <c r="G19" s="12">
        <v>29.03</v>
      </c>
      <c r="H19" s="12">
        <f ca="1">ROUND(INDIRECT(ADDRESS(ROW()+(0), COLUMN()+(-2), 1))*INDIRECT(ADDRESS(ROW()+(0), COLUMN()+(-1), 1)), 2)</f>
        <v>11.61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31.64</v>
      </c>
      <c r="H20" s="12">
        <f ca="1">ROUND(INDIRECT(ADDRESS(ROW()+(0), COLUMN()+(-2), 1))*INDIRECT(ADDRESS(ROW()+(0), COLUMN()+(-1), 1)), 2)</f>
        <v>33.22</v>
      </c>
    </row>
    <row r="21" spans="1:8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4.63</v>
      </c>
      <c r="H21" s="12">
        <f ca="1">ROUND(INDIRECT(ADDRESS(ROW()+(0), COLUMN()+(-2), 1))*INDIRECT(ADDRESS(ROW()+(0), COLUMN()+(-1), 1)), 2)</f>
        <v>4.86</v>
      </c>
    </row>
    <row r="22" spans="1:8" ht="45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1.05</v>
      </c>
      <c r="G22" s="12">
        <v>24.88</v>
      </c>
      <c r="H22" s="12">
        <f ca="1">ROUND(INDIRECT(ADDRESS(ROW()+(0), COLUMN()+(-2), 1))*INDIRECT(ADDRESS(ROW()+(0), COLUMN()+(-1), 1)), 2)</f>
        <v>26.12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3">
        <v>0.25</v>
      </c>
      <c r="G23" s="14">
        <v>66.72</v>
      </c>
      <c r="H23" s="14">
        <f ca="1">ROUND(INDIRECT(ADDRESS(ROW()+(0), COLUMN()+(-2), 1))*INDIRECT(ADDRESS(ROW()+(0), COLUMN()+(-1), 1)), 2)</f>
        <v>16.68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341.55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3">
        <v>0.028</v>
      </c>
      <c r="G26" s="14">
        <v>11.05</v>
      </c>
      <c r="H26" s="14">
        <f ca="1">ROUND(INDIRECT(ADDRESS(ROW()+(0), COLUMN()+(-2), 1))*INDIRECT(ADDRESS(ROW()+(0), COLUMN()+(-1), 1)), 2)</f>
        <v>0.31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0.31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0.099</v>
      </c>
      <c r="G29" s="12">
        <v>41.7</v>
      </c>
      <c r="H29" s="12">
        <f ca="1">ROUND(INDIRECT(ADDRESS(ROW()+(0), COLUMN()+(-2), 1))*INDIRECT(ADDRESS(ROW()+(0), COLUMN()+(-1), 1)), 2)</f>
        <v>4.13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0.449</v>
      </c>
      <c r="G30" s="12">
        <v>29.78</v>
      </c>
      <c r="H30" s="12">
        <f ca="1">ROUND(INDIRECT(ADDRESS(ROW()+(0), COLUMN()+(-2), 1))*INDIRECT(ADDRESS(ROW()+(0), COLUMN()+(-1), 1)), 2)</f>
        <v>13.37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0.219</v>
      </c>
      <c r="G31" s="12">
        <v>41.7</v>
      </c>
      <c r="H31" s="12">
        <f ca="1">ROUND(INDIRECT(ADDRESS(ROW()+(0), COLUMN()+(-2), 1))*INDIRECT(ADDRESS(ROW()+(0), COLUMN()+(-1), 1)), 2)</f>
        <v>9.13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0.219</v>
      </c>
      <c r="G32" s="12">
        <v>31</v>
      </c>
      <c r="H32" s="12">
        <f ca="1">ROUND(INDIRECT(ADDRESS(ROW()+(0), COLUMN()+(-2), 1))*INDIRECT(ADDRESS(ROW()+(0), COLUMN()+(-1), 1)), 2)</f>
        <v>6.79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0.055</v>
      </c>
      <c r="G33" s="12">
        <v>42.94</v>
      </c>
      <c r="H33" s="12">
        <f ca="1">ROUND(INDIRECT(ADDRESS(ROW()+(0), COLUMN()+(-2), 1))*INDIRECT(ADDRESS(ROW()+(0), COLUMN()+(-1), 1)), 2)</f>
        <v>2.36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0.055</v>
      </c>
      <c r="G34" s="12">
        <v>31</v>
      </c>
      <c r="H34" s="12">
        <f ca="1">ROUND(INDIRECT(ADDRESS(ROW()+(0), COLUMN()+(-2), 1))*INDIRECT(ADDRESS(ROW()+(0), COLUMN()+(-1), 1)), 2)</f>
        <v>1.71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0.131</v>
      </c>
      <c r="G35" s="12">
        <v>41.7</v>
      </c>
      <c r="H35" s="12">
        <f ca="1">ROUND(INDIRECT(ADDRESS(ROW()+(0), COLUMN()+(-2), 1))*INDIRECT(ADDRESS(ROW()+(0), COLUMN()+(-1), 1)), 2)</f>
        <v>5.46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3">
        <v>0.131</v>
      </c>
      <c r="G36" s="14">
        <v>29.78</v>
      </c>
      <c r="H36" s="14">
        <f ca="1">ROUND(INDIRECT(ADDRESS(ROW()+(0), COLUMN()+(-2), 1))*INDIRECT(ADDRESS(ROW()+(0), COLUMN()+(-1), 1)), 2)</f>
        <v>3.9</v>
      </c>
    </row>
    <row r="37" spans="1:8" ht="13.50" thickBot="1" customHeight="1">
      <c r="A37" s="15"/>
      <c r="B37" s="15"/>
      <c r="C37" s="15"/>
      <c r="D37" s="15"/>
      <c r="E37" s="15"/>
      <c r="F37" s="9" t="s">
        <v>85</v>
      </c>
      <c r="G37" s="9"/>
      <c r="H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46.85</v>
      </c>
    </row>
    <row r="38" spans="1:8" ht="13.50" thickBot="1" customHeight="1">
      <c r="A38" s="15">
        <v>4</v>
      </c>
      <c r="B38" s="15"/>
      <c r="C38" s="15"/>
      <c r="D38" s="15"/>
      <c r="E38" s="18" t="s">
        <v>86</v>
      </c>
      <c r="F38" s="18"/>
      <c r="G38" s="15"/>
      <c r="H38" s="15"/>
    </row>
    <row r="39" spans="1:8" ht="13.50" thickBot="1" customHeight="1">
      <c r="A39" s="19"/>
      <c r="B39" s="19"/>
      <c r="C39" s="20" t="s">
        <v>87</v>
      </c>
      <c r="D39" s="20"/>
      <c r="E39" s="19" t="s">
        <v>88</v>
      </c>
      <c r="F39" s="13">
        <v>2</v>
      </c>
      <c r="G39" s="14">
        <f ca="1">ROUND(SUM(INDIRECT(ADDRESS(ROW()+(-2), COLUMN()+(1), 1)),INDIRECT(ADDRESS(ROW()+(-12), COLUMN()+(1), 1)),INDIRECT(ADDRESS(ROW()+(-15), COLUMN()+(1), 1))), 2)</f>
        <v>388.71</v>
      </c>
      <c r="H39" s="14">
        <f ca="1">ROUND(INDIRECT(ADDRESS(ROW()+(0), COLUMN()+(-2), 1))*INDIRECT(ADDRESS(ROW()+(0), COLUMN()+(-1), 1))/100, 2)</f>
        <v>7.77</v>
      </c>
    </row>
    <row r="40" spans="1:8" ht="13.50" thickBot="1" customHeight="1">
      <c r="A40" s="21" t="s">
        <v>89</v>
      </c>
      <c r="B40" s="21"/>
      <c r="C40" s="22"/>
      <c r="D40" s="22"/>
      <c r="E40" s="23"/>
      <c r="F40" s="24" t="s">
        <v>90</v>
      </c>
      <c r="G40" s="25"/>
      <c r="H40" s="26">
        <f ca="1">ROUND(SUM(INDIRECT(ADDRESS(ROW()+(-1), COLUMN()+(0), 1)),INDIRECT(ADDRESS(ROW()+(-3), COLUMN()+(0), 1)),INDIRECT(ADDRESS(ROW()+(-13), COLUMN()+(0), 1)),INDIRECT(ADDRESS(ROW()+(-16), COLUMN()+(0), 1))), 2)</f>
        <v>396.48</v>
      </c>
    </row>
  </sheetData>
  <mergeCells count="7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F37:G37"/>
    <mergeCell ref="A38:B38"/>
    <mergeCell ref="C38:D38"/>
    <mergeCell ref="E38:F38"/>
    <mergeCell ref="A39:B39"/>
    <mergeCell ref="C39:D39"/>
    <mergeCell ref="A40:E40"/>
    <mergeCell ref="F40:G40"/>
  </mergeCells>
  <pageMargins left="0.147638" right="0.147638" top="0.206693" bottom="0.206693" header="0.0" footer="0.0"/>
  <pageSetup paperSize="9" orientation="portrait"/>
  <rowBreaks count="0" manualBreakCount="0">
    </rowBreaks>
</worksheet>
</file>