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<sst xmlns="http://schemas.openxmlformats.org/spreadsheetml/2006/main" count="35" uniqueCount="35">
  <si>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</si>
  <si>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RBB021</t>
  </si>
  <si>
    <t xml:space="preserve">m²</t>
  </si>
  <si>
    <t xml:space="preserve">Capa base de mortero de cemento, sobre soporte de concreto.</t>
  </si>
  <si>
    <r>
      <rPr>
        <sz val="8.25"/>
        <color rgb="FF000000"/>
        <rFont val="Arial"/>
        <family val="2"/>
      </rPr>
      <t xml:space="preserve">Revestimiento de paramentos exteriores con revoque </t>
    </r>
    <r>
      <rPr>
        <b/>
        <sz val="8.25"/>
        <color rgb="FF000000"/>
        <rFont val="Arial"/>
        <family val="2"/>
      </rPr>
      <t xml:space="preserve">a buena vista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mortero industrial para revoque fino en capa fina, resistencia a compresión mayor o igual a 6 N/mm², absorción de agua por capilaridad menor de 0,2 kg/m² min½, color blanco</t>
    </r>
    <r>
      <rPr>
        <sz val="8.25"/>
        <color rgb="FF000000"/>
        <rFont val="Arial"/>
        <family val="2"/>
      </rPr>
      <t xml:space="preserve">, para la realización de la capa base en revestimientos continuos bicapa, acabado </t>
    </r>
    <r>
      <rPr>
        <b/>
        <sz val="8.25"/>
        <color rgb="FF000000"/>
        <rFont val="Arial"/>
        <family val="2"/>
      </rPr>
      <t xml:space="preserve">rugoso</t>
    </r>
    <r>
      <rPr>
        <sz val="8.25"/>
        <color rgb="FF000000"/>
        <rFont val="Arial"/>
        <family val="2"/>
      </rPr>
      <t xml:space="preserve">, espesor </t>
    </r>
    <r>
      <rPr>
        <b/>
        <sz val="8.25"/>
        <color rgb="FF000000"/>
        <rFont val="Arial"/>
        <family val="2"/>
      </rPr>
      <t xml:space="preserve">15</t>
    </r>
    <r>
      <rPr>
        <sz val="8.25"/>
        <color rgb="FF000000"/>
        <rFont val="Arial"/>
        <family val="2"/>
      </rPr>
      <t xml:space="preserve"> mm, aplicado </t>
    </r>
    <r>
      <rPr>
        <b/>
        <sz val="8.25"/>
        <color rgb="FF000000"/>
        <rFont val="Arial"/>
        <family val="2"/>
      </rPr>
      <t xml:space="preserve">manualmente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armado y reforzado con malla antiálcalis en los cambios de material y en los frentes de la losa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aplicado sobre una capa de puente de adherencia, en aquellos lugares de su superficie donde presente deficiencias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</si>
  <si>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</si>
  <si>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</si>
  <si>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</si>
  <si>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</si>
  <si>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</si>
  <si>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</si>
  <si>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</si>
  <si>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mt28mop110b</t>
  </si>
  <si>
    <t xml:space="preserve">kg</t>
  </si>
  <si>
    <t xml:space="preserve">Puente de adherencia para incrementar la adherencia entre morteros a base de cemento y/o cal y soportes de concreto, compuesto de resinas sintéticas, cargas minerales y aditivos orgánicos e inorgánicos.</t>
  </si>
  <si>
    <t xml:space="preserve">mt28mon210v</t>
  </si>
  <si>
    <t xml:space="preserve">kg</t>
  </si>
  <si>
    <t xml:space="preserve">Mortero industrial para revoque fino en capa fina, resistencia a compresión mayor o igual a 6 N/mm², absorción de agua por capilaridad menor de 0,2 kg/m² min½, color blanco, compuesto por cemento de alta resistencia, agregados seleccionados y otros aditivos.</t>
  </si>
  <si>
    <t xml:space="preserve">mt28mon040a</t>
  </si>
  <si>
    <t xml:space="preserve">m²</t>
  </si>
  <si>
    <t xml:space="preserve">Malla de fibra de vidrio, de 10x10 mm de luz de malla, antiálcalis, de 200 a 250 g/m² de masa superficial y 750 a 900 micras de espesor, con 25 kp/cm² de resistencia a tracción, para armar morteros monocapa.</t>
  </si>
  <si>
    <t xml:space="preserve">Subtotal materiales:</t>
  </si>
  <si>
    <t xml:space="preserve">Mano de obra</t>
  </si>
  <si>
    <t xml:space="preserve">mo039</t>
  </si>
  <si>
    <t xml:space="preserve">h</t>
  </si>
  <si>
    <t xml:space="preserve">Albañil especialista en revoques.</t>
  </si>
  <si>
    <t xml:space="preserve">mo111</t>
  </si>
  <si>
    <t xml:space="preserve">h</t>
  </si>
  <si>
    <t xml:space="preserve">Peón especialista en revoques.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</si>
  <si>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</si>
  <si>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</si>
  <si>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</si>
  <si>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</si>
  <si>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2,67Q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</si>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</sst>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75" customWidth="1"/>
    <col min="2" max="2" width="7.65" customWidth="1"/>
    <col min="3" max="3" width="2.04" customWidth="1"/>
    <col min="4" max="4" width="20.74" customWidth="1"/>
    <col min="5" max="5" width="25.16" customWidth="1"/>
    <col min="6" max="6" width="9.86" customWidth="1"/>
    <col min="7" max="7" width="4.42" customWidth="1"/>
    <col min="8" max="8" width="8.16" customWidth="1"/>
    <col min="9" max="9" width="6.12" customWidth="1"/>
    <col min="10" max="10" width="5.27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108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45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0.200000</v>
      </c>
      <c r="H9" s="14"/>
      <c r="I9" s="15">
        <v>48.650000</v>
      </c>
      <c r="J9" s="15"/>
      <c r="K9" s="15">
        <f ca="1">ROUND(INDIRECT(ADDRESS(ROW()+(0), COLUMN()+(-4), 1))*INDIRECT(ADDRESS(ROW()+(0), COLUMN()+(-2), 1)), 2)</f>
        <v>9.730000</v>
      </c>
    </row>
    <row r="10" spans="1:11" ht="55.5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4">
        <v>12.000000</v>
      </c>
      <c r="H10" s="14"/>
      <c r="I10" s="15">
        <v>1.800000</v>
      </c>
      <c r="J10" s="15"/>
      <c r="K10" s="15">
        <f ca="1">ROUND(INDIRECT(ADDRESS(ROW()+(0), COLUMN()+(-4), 1))*INDIRECT(ADDRESS(ROW()+(0), COLUMN()+(-2), 1)), 2)</f>
        <v>21.600000</v>
      </c>
    </row>
    <row r="11" spans="1:11" ht="45.00" thickBot="1" customHeight="1">
      <c r="A11" s="1" t="s">
        <v>18</v>
      </c>
      <c r="B11" s="13" t="s">
        <v>19</v>
      </c>
      <c r="C11" s="1" t="s">
        <v>20</v>
      </c>
      <c r="D11" s="1"/>
      <c r="E11" s="1"/>
      <c r="F11" s="1"/>
      <c r="G11" s="16">
        <v>0.210000</v>
      </c>
      <c r="H11" s="16"/>
      <c r="I11" s="17">
        <v>19.460000</v>
      </c>
      <c r="J11" s="17"/>
      <c r="K11" s="17">
        <f ca="1">ROUND(INDIRECT(ADDRESS(ROW()+(0), COLUMN()+(-4), 1))*INDIRECT(ADDRESS(ROW()+(0), COLUMN()+(-2), 1)), 2)</f>
        <v>4.090000</v>
      </c>
    </row>
    <row r="12" spans="1:11" ht="13.50" thickBot="1" customHeight="1">
      <c r="A12" s="18"/>
      <c r="B12" s="18"/>
      <c r="C12" s="18"/>
      <c r="D12" s="18"/>
      <c r="E12" s="18"/>
      <c r="F12" s="18"/>
      <c r="G12" s="12" t="s">
        <v>21</v>
      </c>
      <c r="H12" s="12"/>
      <c r="I12" s="12"/>
      <c r="J12" s="12"/>
      <c r="K12" s="20">
        <f ca="1">ROUND(SUM(INDIRECT(ADDRESS(ROW()+(-1), COLUMN()+(0), 1)),INDIRECT(ADDRESS(ROW()+(-2), COLUMN()+(0), 1)),INDIRECT(ADDRESS(ROW()+(-3), COLUMN()+(0), 1))), 2)</f>
        <v>35.420000</v>
      </c>
    </row>
    <row r="13" spans="1:11" ht="13.50" thickBot="1" customHeight="1">
      <c r="A13" s="18">
        <v>2.000000</v>
      </c>
      <c r="B13" s="18"/>
      <c r="C13" s="21" t="s">
        <v>22</v>
      </c>
      <c r="D13" s="21"/>
      <c r="E13" s="21"/>
      <c r="F13" s="21"/>
      <c r="G13" s="21"/>
      <c r="H13" s="21"/>
      <c r="I13" s="18"/>
      <c r="J13" s="18"/>
      <c r="K13" s="18"/>
    </row>
    <row r="14" spans="1:11" ht="13.50" thickBot="1" customHeight="1">
      <c r="A14" s="1" t="s">
        <v>23</v>
      </c>
      <c r="B14" s="13" t="s">
        <v>24</v>
      </c>
      <c r="C14" s="1" t="s">
        <v>25</v>
      </c>
      <c r="D14" s="1"/>
      <c r="E14" s="1"/>
      <c r="F14" s="1"/>
      <c r="G14" s="14">
        <v>0.289000</v>
      </c>
      <c r="H14" s="14"/>
      <c r="I14" s="15">
        <v>31.570000</v>
      </c>
      <c r="J14" s="15"/>
      <c r="K14" s="15">
        <f ca="1">ROUND(INDIRECT(ADDRESS(ROW()+(0), COLUMN()+(-4), 1))*INDIRECT(ADDRESS(ROW()+(0), COLUMN()+(-2), 1)), 2)</f>
        <v>9.120000</v>
      </c>
    </row>
    <row r="15" spans="1:11" ht="13.50" thickBot="1" customHeight="1">
      <c r="A15" s="1" t="s">
        <v>26</v>
      </c>
      <c r="B15" s="13" t="s">
        <v>27</v>
      </c>
      <c r="C15" s="1" t="s">
        <v>28</v>
      </c>
      <c r="D15" s="1"/>
      <c r="E15" s="1"/>
      <c r="F15" s="1"/>
      <c r="G15" s="16">
        <v>0.334000</v>
      </c>
      <c r="H15" s="16"/>
      <c r="I15" s="17">
        <v>23.290000</v>
      </c>
      <c r="J15" s="17"/>
      <c r="K15" s="17">
        <f ca="1">ROUND(INDIRECT(ADDRESS(ROW()+(0), COLUMN()+(-4), 1))*INDIRECT(ADDRESS(ROW()+(0), COLUMN()+(-2), 1)), 2)</f>
        <v>7.780000</v>
      </c>
    </row>
    <row r="16" spans="1:11" ht="13.50" thickBot="1" customHeight="1">
      <c r="A16" s="18"/>
      <c r="B16" s="18"/>
      <c r="C16" s="18"/>
      <c r="D16" s="18"/>
      <c r="E16" s="18"/>
      <c r="F16" s="18"/>
      <c r="G16" s="12" t="s">
        <v>29</v>
      </c>
      <c r="H16" s="12"/>
      <c r="I16" s="12"/>
      <c r="J16" s="12"/>
      <c r="K16" s="20">
        <f ca="1">ROUND(SUM(INDIRECT(ADDRESS(ROW()+(-1), COLUMN()+(0), 1)),INDIRECT(ADDRESS(ROW()+(-2), COLUMN()+(0), 1))), 2)</f>
        <v>16.900000</v>
      </c>
    </row>
    <row r="17" spans="1:11" ht="13.50" thickBot="1" customHeight="1">
      <c r="A17" s="18">
        <v>3.000000</v>
      </c>
      <c r="B17" s="18"/>
      <c r="C17" s="21" t="s">
        <v>30</v>
      </c>
      <c r="D17" s="21"/>
      <c r="E17" s="21"/>
      <c r="F17" s="21"/>
      <c r="G17" s="21"/>
      <c r="H17" s="21"/>
      <c r="I17" s="18"/>
      <c r="J17" s="18"/>
      <c r="K17" s="18"/>
    </row>
    <row r="18" spans="1:11" ht="13.50" thickBot="1" customHeight="1">
      <c r="A18" s="22"/>
      <c r="B18" s="23" t="s">
        <v>31</v>
      </c>
      <c r="C18" s="22" t="s">
        <v>32</v>
      </c>
      <c r="D18" s="22"/>
      <c r="E18" s="22"/>
      <c r="F18" s="22"/>
      <c r="G18" s="16">
        <v>2.000000</v>
      </c>
      <c r="H18" s="16"/>
      <c r="I18" s="17">
        <f ca="1">ROUND(SUM(INDIRECT(ADDRESS(ROW()+(-2), COLUMN()+(2), 1)),INDIRECT(ADDRESS(ROW()+(-6), COLUMN()+(2), 1))), 2)</f>
        <v>52.320000</v>
      </c>
      <c r="J18" s="17"/>
      <c r="K18" s="17">
        <f ca="1">ROUND(INDIRECT(ADDRESS(ROW()+(0), COLUMN()+(-4), 1))*INDIRECT(ADDRESS(ROW()+(0), COLUMN()+(-2), 1))/100, 2)</f>
        <v>1.050000</v>
      </c>
    </row>
    <row r="19" spans="1:11" ht="13.50" thickBot="1" customHeight="1">
      <c r="A19" s="6" t="s">
        <v>33</v>
      </c>
      <c r="B19" s="7"/>
      <c r="C19" s="8"/>
      <c r="D19" s="8"/>
      <c r="E19" s="8"/>
      <c r="F19" s="8"/>
      <c r="G19" s="24" t="s">
        <v>34</v>
      </c>
      <c r="H19" s="24"/>
      <c r="I19" s="25"/>
      <c r="J19" s="25"/>
      <c r="K19" s="26">
        <f ca="1">ROUND(SUM(INDIRECT(ADDRESS(ROW()+(-1), COLUMN()+(0), 1)),INDIRECT(ADDRESS(ROW()+(-3), COLUMN()+(0), 1)),INDIRECT(ADDRESS(ROW()+(-7), COLUMN()+(0), 1))), 2)</f>
        <v>53.370000</v>
      </c>
    </row>
  </sheetData>
  <mergeCells count="39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J12"/>
    <mergeCell ref="C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J16"/>
    <mergeCell ref="C17:H17"/>
    <mergeCell ref="I17:J17"/>
    <mergeCell ref="C18:F18"/>
    <mergeCell ref="G18:H18"/>
    <mergeCell ref="I18:J18"/>
    <mergeCell ref="A19:F19"/>
    <mergeCell ref="G19:J19"/>
  </mergeCells>
  <pageMargins left="0.620079" right="0.472441" top="0.472441" bottom="0.472441" header="0.0" footer="0.0"/>
  <pageSetup paperSize="9" orientation="portrait"/>
  <rowBreaks count="0" manualBreakCount="0">
    </rowBreaks>
</worksheet>
</file>