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<sst xmlns="http://schemas.openxmlformats.org/spreadsheetml/2006/main" count="43" uniqueCount="43">
  <si>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</si>
  <si>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RSM020</t>
  </si>
  <si>
    <t xml:space="preserve">m²</t>
  </si>
  <si>
    <t xml:space="preserve">Entarimado tradicional sobre rastreles.</t>
  </si>
  <si>
    <r>
      <rPr>
        <sz val="8.25"/>
        <color rgb="FF000000"/>
        <rFont val="Arial"/>
        <family val="2"/>
      </rPr>
      <t xml:space="preserve">Entarimado tradicional de tablas de madera maciza de pino gallego de 70x22 mm, colocado a rompejuntas sobre rastreles de madera de pino de 50x25 mm, fijados mecánicamente al soporte y separados entre ellos 25 cm.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</si>
  <si>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</si>
  <si>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</si>
  <si>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</si>
  <si>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</si>
  <si>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</si>
  <si>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</si>
  <si>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</si>
  <si>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mt18mva015f</t>
  </si>
  <si>
    <t xml:space="preserve">m</t>
  </si>
  <si>
    <t xml:space="preserve">Rastrel de 70x20 mm de sección, de madera de pino pinaster (Pinus pinaster), tratada en autoclave, con clase de uso 4, acabado cepillado, con humedad inferior al 20%.</t>
  </si>
  <si>
    <t xml:space="preserve">mt18mva020</t>
  </si>
  <si>
    <t xml:space="preserve">Ud</t>
  </si>
  <si>
    <t xml:space="preserve">Material auxiliar para colocación de entarimado de madera sobre rastreles.</t>
  </si>
  <si>
    <t xml:space="preserve">mt18mta010j</t>
  </si>
  <si>
    <t xml:space="preserve">m²</t>
  </si>
  <si>
    <t xml:space="preserve">Tabla machihembrada de madera maciza de pino gallego, 70x22 mm.</t>
  </si>
  <si>
    <t xml:space="preserve">mt27tmp010</t>
  </si>
  <si>
    <t xml:space="preserve">l</t>
  </si>
  <si>
    <t xml:space="preserve">Barniz de poliuretano de dos componentes P-6/8.</t>
  </si>
  <si>
    <t xml:space="preserve">Subtotal materiales:</t>
  </si>
  <si>
    <t xml:space="preserve">Equipo y herramienta</t>
  </si>
  <si>
    <t xml:space="preserve">mq08war160</t>
  </si>
  <si>
    <t xml:space="preserve">h</t>
  </si>
  <si>
    <t xml:space="preserve">Lijadora de aplicación en pisos de madera, equipada con rodillos para lija y sistema de aspiración.</t>
  </si>
  <si>
    <t xml:space="preserve">Subtotal equipo y herramienta:</t>
  </si>
  <si>
    <t xml:space="preserve">Mano de obra</t>
  </si>
  <si>
    <t xml:space="preserve">mo025</t>
  </si>
  <si>
    <t xml:space="preserve">h</t>
  </si>
  <si>
    <t xml:space="preserve">Instalador de pisos de madera.</t>
  </si>
  <si>
    <t xml:space="preserve">mo063</t>
  </si>
  <si>
    <t xml:space="preserve">h</t>
  </si>
  <si>
    <t xml:space="preserve">Ayudante instalador de pisos de madera.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</si>
  <si>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</si>
  <si>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</si>
  <si>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</si>
  <si>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</si>
  <si>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176,52Q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</si>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</sst>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38" customWidth="1"/>
    <col min="4" max="4" width="5.27" customWidth="1"/>
    <col min="5" max="5" width="68.34" customWidth="1"/>
    <col min="6" max="6" width="14.96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4</v>
      </c>
      <c r="G10" s="12">
        <v>14.36</v>
      </c>
      <c r="H10" s="12">
        <f ca="1">ROUND(INDIRECT(ADDRESS(ROW()+(0), COLUMN()+(-2), 1))*INDIRECT(ADDRESS(ROW()+(0), COLUMN()+(-1), 1)), 2)</f>
        <v>57.44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30.36</v>
      </c>
      <c r="H11" s="12">
        <f ca="1">ROUND(INDIRECT(ADDRESS(ROW()+(0), COLUMN()+(-2), 1))*INDIRECT(ADDRESS(ROW()+(0), COLUMN()+(-1), 1)), 2)</f>
        <v>30.36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1.02</v>
      </c>
      <c r="G12" s="12">
        <v>156.39</v>
      </c>
      <c r="H12" s="12">
        <f ca="1">ROUND(INDIRECT(ADDRESS(ROW()+(0), COLUMN()+(-2), 1))*INDIRECT(ADDRESS(ROW()+(0), COLUMN()+(-1), 1)), 2)</f>
        <v>159.52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0.9</v>
      </c>
      <c r="G13" s="14">
        <v>96</v>
      </c>
      <c r="H13" s="14">
        <f ca="1">ROUND(INDIRECT(ADDRESS(ROW()+(0), COLUMN()+(-2), 1))*INDIRECT(ADDRESS(ROW()+(0), COLUMN()+(-1), 1)), 2)</f>
        <v>86.4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333.72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24.0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0.15</v>
      </c>
      <c r="G16" s="14">
        <v>34.37</v>
      </c>
      <c r="H16" s="14">
        <f ca="1">ROUND(INDIRECT(ADDRESS(ROW()+(0), COLUMN()+(-2), 1))*INDIRECT(ADDRESS(ROW()+(0), COLUMN()+(-1), 1)), 2)</f>
        <v>5.16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5.16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1.415</v>
      </c>
      <c r="G19" s="12">
        <v>59.07</v>
      </c>
      <c r="H19" s="12">
        <f ca="1">ROUND(INDIRECT(ADDRESS(ROW()+(0), COLUMN()+(-2), 1))*INDIRECT(ADDRESS(ROW()+(0), COLUMN()+(-1), 1)), 2)</f>
        <v>83.58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0.327</v>
      </c>
      <c r="G20" s="14">
        <v>44.16</v>
      </c>
      <c r="H20" s="14">
        <f ca="1">ROUND(INDIRECT(ADDRESS(ROW()+(0), COLUMN()+(-2), 1))*INDIRECT(ADDRESS(ROW()+(0), COLUMN()+(-1), 1)), 2)</f>
        <v>14.44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98.02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1)),INDIRECT(ADDRESS(ROW()+(-9), COLUMN()+(1), 1))), 2)</f>
        <v>436.9</v>
      </c>
      <c r="H23" s="14">
        <f ca="1">ROUND(INDIRECT(ADDRESS(ROW()+(0), COLUMN()+(-2), 1))*INDIRECT(ADDRESS(ROW()+(0), COLUMN()+(-1), 1))/100, 2)</f>
        <v>8.74</v>
      </c>
    </row>
    <row r="24" spans="1:8" ht="13.50" thickBot="1" customHeight="1">
      <c r="A24" s="21" t="s">
        <v>41</v>
      </c>
      <c r="B24" s="21"/>
      <c r="C24" s="22"/>
      <c r="D24" s="22"/>
      <c r="E24" s="23"/>
      <c r="F24" s="24" t="s">
        <v>42</v>
      </c>
      <c r="G24" s="25"/>
      <c r="H24" s="26">
        <f ca="1">ROUND(SUM(INDIRECT(ADDRESS(ROW()+(-1), COLUMN()+(0), 1)),INDIRECT(ADDRESS(ROW()+(-3), COLUMN()+(0), 1)),INDIRECT(ADDRESS(ROW()+(-7), COLUMN()+(0), 1)),INDIRECT(ADDRESS(ROW()+(-10), COLUMN()+(0), 1))), 2)</f>
        <v>445.64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