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<sst xmlns="http://schemas.openxmlformats.org/spreadsheetml/2006/main" count="68" uniqueCount="68">
  <si>
    <t xml:space="preserve"/>
  </si>
  <si>
    <t xml:space="preserve">RTC015</t>
  </si>
  <si>
    <t xml:space="preserve">m²</t>
  </si>
  <si>
    <t xml:space="preserve">Cielo falso continuo de placas de yeso laminado.</t>
  </si>
  <si>
    <r>
      <rPr>
        <sz val="8.25"/>
        <color rgb="FF000000"/>
        <rFont val="Arial"/>
        <family val="2"/>
      </rPr>
      <t xml:space="preserve">Cielo falso continuo suspendido, liso, 12,5+27+27, situado a una altura menor de 4 m, con nivel de calidad del acabado estándar (Q2), constituido por: ESTRUCTURA: estructura metálica de acero galvanizado de maestras primarias 60/27 mm con una modulación de 1000 mm y suspendidas de la superficie soporte de concreto con cuelgues combinados cada 900 mm, y maestras secundarias fijadas perpendicularmente a las maestras primarias con conectores tipo caballete con una modulación de 500 mm; PLACAS: una capa de placas de yeso laminado A / - 1200 / longitud / 12,5 / con los bordes longitudinales afinados. Incluso banda autoadhesiva desolidarizante, fijaciones para el anclaje de los perfiles, tornillería para la fijación de las placas, pasta de juntas, cinta microperforada de papel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</si>
  <si>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</si>
  <si>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</si>
  <si>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</si>
  <si>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</si>
  <si>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</si>
  <si>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</si>
  <si>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</si>
  <si>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mt12psg160a</t>
  </si>
  <si>
    <t xml:space="preserve">m</t>
  </si>
  <si>
    <t xml:space="preserve">Perfil en U, de acero galvanizado, de 30 mm.</t>
  </si>
  <si>
    <t xml:space="preserve">mt12psg220</t>
  </si>
  <si>
    <t xml:space="preserve">Ud</t>
  </si>
  <si>
    <t xml:space="preserve">Fijación compuesta por taco y tornillo 5x27.</t>
  </si>
  <si>
    <t xml:space="preserve">mt12psg210a</t>
  </si>
  <si>
    <t xml:space="preserve">Ud</t>
  </si>
  <si>
    <t xml:space="preserve">Cuelgue para cielos falsos suspendidos.</t>
  </si>
  <si>
    <t xml:space="preserve">mt12psg210b</t>
  </si>
  <si>
    <t xml:space="preserve">Ud</t>
  </si>
  <si>
    <t xml:space="preserve">Seguro para la fijación del cuelgue, en cielos falsos suspendidos.</t>
  </si>
  <si>
    <t xml:space="preserve">mt12psg210c</t>
  </si>
  <si>
    <t xml:space="preserve">Ud</t>
  </si>
  <si>
    <t xml:space="preserve">Conexión superior para fijar la varilla al cuelgue, en cielos falsos suspendidos.</t>
  </si>
  <si>
    <t xml:space="preserve">mt12psg190</t>
  </si>
  <si>
    <t xml:space="preserve">Ud</t>
  </si>
  <si>
    <t xml:space="preserve">Varilla de cuelgue.</t>
  </si>
  <si>
    <t xml:space="preserve">mt12psg050c</t>
  </si>
  <si>
    <t xml:space="preserve">m</t>
  </si>
  <si>
    <t xml:space="preserve">Maestra 60/27 de lámina de acero galvanizado, de 60 mm de ancho.</t>
  </si>
  <si>
    <t xml:space="preserve">mt12pek020la</t>
  </si>
  <si>
    <t xml:space="preserve">Ud</t>
  </si>
  <si>
    <t xml:space="preserve">Conector, para maestra 60/27.</t>
  </si>
  <si>
    <t xml:space="preserve">mt12pek020da</t>
  </si>
  <si>
    <t xml:space="preserve">Ud</t>
  </si>
  <si>
    <t xml:space="preserve">Conector tipo caballete, para maestra 60/27.</t>
  </si>
  <si>
    <t xml:space="preserve">mt12psg010a</t>
  </si>
  <si>
    <t xml:space="preserve">m²</t>
  </si>
  <si>
    <t xml:space="preserve">Placa de yeso laminado A / - 1200 / longitud / 12,5 / con los bordes longitudinales afinados.</t>
  </si>
  <si>
    <t xml:space="preserve">mt12psg081c</t>
  </si>
  <si>
    <t xml:space="preserve">Ud</t>
  </si>
  <si>
    <t xml:space="preserve">Tornillo autoperforante 3,5x25 mm.</t>
  </si>
  <si>
    <t xml:space="preserve">mt12psg041b</t>
  </si>
  <si>
    <t xml:space="preserve">m</t>
  </si>
  <si>
    <t xml:space="preserve">Banda autoadhesiva desolidarizante de espuma de poliuretano de celdas cerradas, de 3,2 mm de espesor y 50 mm de ancho, resistencia térmica 0,10 m²K/W, conductividad térmica 0,032 W/(mK).</t>
  </si>
  <si>
    <t xml:space="preserve">mt12psg030a</t>
  </si>
  <si>
    <t xml:space="preserve">kg</t>
  </si>
  <si>
    <t xml:space="preserve">Pasta de juntas.</t>
  </si>
  <si>
    <t xml:space="preserve">mt12psg040a</t>
  </si>
  <si>
    <t xml:space="preserve">m</t>
  </si>
  <si>
    <t xml:space="preserve">Cinta microperforada de papel.</t>
  </si>
  <si>
    <t xml:space="preserve">Subtotal materiales:</t>
  </si>
  <si>
    <t xml:space="preserve">Mano de obra</t>
  </si>
  <si>
    <t xml:space="preserve">mo015</t>
  </si>
  <si>
    <t xml:space="preserve">h</t>
  </si>
  <si>
    <t xml:space="preserve">Instalador de cielos falsos.</t>
  </si>
  <si>
    <t xml:space="preserve">mo082</t>
  </si>
  <si>
    <t xml:space="preserve">h</t>
  </si>
  <si>
    <t xml:space="preserve">Ayudante instalador de cielos falsos.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</si>
  <si>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</si>
  <si>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</si>
  <si>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</si>
  <si>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</si>
  <si>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19,50Q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</si>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</sst>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10" customWidth="1"/>
    <col min="3" max="3" width="1.19" customWidth="1"/>
    <col min="4" max="4" width="6.46" customWidth="1"/>
    <col min="5" max="5" width="74.63" customWidth="1"/>
    <col min="6" max="6" width="12.58" customWidth="1"/>
    <col min="7" max="7" width="11.39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0.4</v>
      </c>
      <c r="G10" s="12">
        <v>8.37</v>
      </c>
      <c r="H10" s="12">
        <f ca="1">ROUND(INDIRECT(ADDRESS(ROW()+(0), COLUMN()+(-2), 1))*INDIRECT(ADDRESS(ROW()+(0), COLUMN()+(-1), 1)), 2)</f>
        <v>3.35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</v>
      </c>
      <c r="G11" s="12">
        <v>0.62</v>
      </c>
      <c r="H11" s="12">
        <f ca="1">ROUND(INDIRECT(ADDRESS(ROW()+(0), COLUMN()+(-2), 1))*INDIRECT(ADDRESS(ROW()+(0), COLUMN()+(-1), 1)), 2)</f>
        <v>1.24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1.2</v>
      </c>
      <c r="G12" s="12">
        <v>3.16</v>
      </c>
      <c r="H12" s="12">
        <f ca="1">ROUND(INDIRECT(ADDRESS(ROW()+(0), COLUMN()+(-2), 1))*INDIRECT(ADDRESS(ROW()+(0), COLUMN()+(-1), 1)), 2)</f>
        <v>3.79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1.2</v>
      </c>
      <c r="G13" s="12">
        <v>0.42</v>
      </c>
      <c r="H13" s="12">
        <f ca="1">ROUND(INDIRECT(ADDRESS(ROW()+(0), COLUMN()+(-2), 1))*INDIRECT(ADDRESS(ROW()+(0), COLUMN()+(-1), 1)), 2)</f>
        <v>0.5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1.2</v>
      </c>
      <c r="G14" s="12">
        <v>5.54</v>
      </c>
      <c r="H14" s="12">
        <f ca="1">ROUND(INDIRECT(ADDRESS(ROW()+(0), COLUMN()+(-2), 1))*INDIRECT(ADDRESS(ROW()+(0), COLUMN()+(-1), 1)), 2)</f>
        <v>6.65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1.2</v>
      </c>
      <c r="G15" s="12">
        <v>3.71</v>
      </c>
      <c r="H15" s="12">
        <f ca="1">ROUND(INDIRECT(ADDRESS(ROW()+(0), COLUMN()+(-2), 1))*INDIRECT(ADDRESS(ROW()+(0), COLUMN()+(-1), 1)), 2)</f>
        <v>4.45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3.2</v>
      </c>
      <c r="G16" s="12">
        <v>8.12</v>
      </c>
      <c r="H16" s="12">
        <f ca="1">ROUND(INDIRECT(ADDRESS(ROW()+(0), COLUMN()+(-2), 1))*INDIRECT(ADDRESS(ROW()+(0), COLUMN()+(-1), 1)), 2)</f>
        <v>25.98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0.6</v>
      </c>
      <c r="G17" s="12">
        <v>1.9</v>
      </c>
      <c r="H17" s="12">
        <f ca="1">ROUND(INDIRECT(ADDRESS(ROW()+(0), COLUMN()+(-2), 1))*INDIRECT(ADDRESS(ROW()+(0), COLUMN()+(-1), 1)), 2)</f>
        <v>1.14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2.3</v>
      </c>
      <c r="G18" s="12">
        <v>2.27</v>
      </c>
      <c r="H18" s="12">
        <f ca="1">ROUND(INDIRECT(ADDRESS(ROW()+(0), COLUMN()+(-2), 1))*INDIRECT(ADDRESS(ROW()+(0), COLUMN()+(-1), 1)), 2)</f>
        <v>5.22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1.05</v>
      </c>
      <c r="G19" s="12">
        <v>40.91</v>
      </c>
      <c r="H19" s="12">
        <f ca="1">ROUND(INDIRECT(ADDRESS(ROW()+(0), COLUMN()+(-2), 1))*INDIRECT(ADDRESS(ROW()+(0), COLUMN()+(-1), 1)), 2)</f>
        <v>42.96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17</v>
      </c>
      <c r="G20" s="12">
        <v>0.08</v>
      </c>
      <c r="H20" s="12">
        <f ca="1">ROUND(INDIRECT(ADDRESS(ROW()+(0), COLUMN()+(-2), 1))*INDIRECT(ADDRESS(ROW()+(0), COLUMN()+(-1), 1)), 2)</f>
        <v>1.36</v>
      </c>
    </row>
    <row r="21" spans="1:8" ht="34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0.4</v>
      </c>
      <c r="G21" s="12">
        <v>2.36</v>
      </c>
      <c r="H21" s="12">
        <f ca="1">ROUND(INDIRECT(ADDRESS(ROW()+(0), COLUMN()+(-2), 1))*INDIRECT(ADDRESS(ROW()+(0), COLUMN()+(-1), 1)), 2)</f>
        <v>0.94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0.3</v>
      </c>
      <c r="G22" s="12">
        <v>9.62</v>
      </c>
      <c r="H22" s="12">
        <f ca="1">ROUND(INDIRECT(ADDRESS(ROW()+(0), COLUMN()+(-2), 1))*INDIRECT(ADDRESS(ROW()+(0), COLUMN()+(-1), 1)), 2)</f>
        <v>2.89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3">
        <v>1.2</v>
      </c>
      <c r="G23" s="14">
        <v>0.4</v>
      </c>
      <c r="H23" s="14">
        <f ca="1">ROUND(INDIRECT(ADDRESS(ROW()+(0), COLUMN()+(-2), 1))*INDIRECT(ADDRESS(ROW()+(0), COLUMN()+(-1), 1)), 2)</f>
        <v>0.48</v>
      </c>
    </row>
    <row r="24" spans="1:8" ht="13.50" thickBot="1" customHeight="1">
      <c r="A24" s="15"/>
      <c r="B24" s="15"/>
      <c r="C24" s="15"/>
      <c r="D24" s="15"/>
      <c r="E24" s="15"/>
      <c r="F24" s="9" t="s">
        <v>54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100.95</v>
      </c>
    </row>
    <row r="25" spans="1:8" ht="13.50" thickBot="1" customHeight="1">
      <c r="A25" s="15">
        <v>2</v>
      </c>
      <c r="B25" s="15"/>
      <c r="C25" s="15"/>
      <c r="D25" s="15"/>
      <c r="E25" s="18" t="s">
        <v>55</v>
      </c>
      <c r="F25" s="18"/>
      <c r="G25" s="15"/>
      <c r="H25" s="15"/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1">
        <v>0.309</v>
      </c>
      <c r="G26" s="12">
        <v>66.67</v>
      </c>
      <c r="H26" s="12">
        <f ca="1">ROUND(INDIRECT(ADDRESS(ROW()+(0), COLUMN()+(-2), 1))*INDIRECT(ADDRESS(ROW()+(0), COLUMN()+(-1), 1)), 2)</f>
        <v>20.6</v>
      </c>
    </row>
    <row r="27" spans="1:8" ht="13.50" thickBot="1" customHeight="1">
      <c r="A27" s="1" t="s">
        <v>59</v>
      </c>
      <c r="B27" s="1"/>
      <c r="C27" s="10" t="s">
        <v>60</v>
      </c>
      <c r="D27" s="10"/>
      <c r="E27" s="1" t="s">
        <v>61</v>
      </c>
      <c r="F27" s="13">
        <v>0.309</v>
      </c>
      <c r="G27" s="14">
        <v>48.49</v>
      </c>
      <c r="H27" s="14">
        <f ca="1">ROUND(INDIRECT(ADDRESS(ROW()+(0), COLUMN()+(-2), 1))*INDIRECT(ADDRESS(ROW()+(0), COLUMN()+(-1), 1)), 2)</f>
        <v>14.98</v>
      </c>
    </row>
    <row r="28" spans="1:8" ht="13.50" thickBot="1" customHeight="1">
      <c r="A28" s="15"/>
      <c r="B28" s="15"/>
      <c r="C28" s="15"/>
      <c r="D28" s="15"/>
      <c r="E28" s="15"/>
      <c r="F28" s="9" t="s">
        <v>62</v>
      </c>
      <c r="G28" s="9"/>
      <c r="H28" s="17">
        <f ca="1">ROUND(SUM(INDIRECT(ADDRESS(ROW()+(-1), COLUMN()+(0), 1)),INDIRECT(ADDRESS(ROW()+(-2), COLUMN()+(0), 1))), 2)</f>
        <v>35.58</v>
      </c>
    </row>
    <row r="29" spans="1:8" ht="13.50" thickBot="1" customHeight="1">
      <c r="A29" s="15">
        <v>3</v>
      </c>
      <c r="B29" s="15"/>
      <c r="C29" s="15"/>
      <c r="D29" s="15"/>
      <c r="E29" s="18" t="s">
        <v>63</v>
      </c>
      <c r="F29" s="18"/>
      <c r="G29" s="15"/>
      <c r="H29" s="15"/>
    </row>
    <row r="30" spans="1:8" ht="13.50" thickBot="1" customHeight="1">
      <c r="A30" s="19"/>
      <c r="B30" s="19"/>
      <c r="C30" s="20" t="s">
        <v>64</v>
      </c>
      <c r="D30" s="20"/>
      <c r="E30" s="19" t="s">
        <v>65</v>
      </c>
      <c r="F30" s="13">
        <v>2</v>
      </c>
      <c r="G30" s="14">
        <f ca="1">ROUND(SUM(INDIRECT(ADDRESS(ROW()+(-2), COLUMN()+(1), 1)),INDIRECT(ADDRESS(ROW()+(-6), COLUMN()+(1), 1))), 2)</f>
        <v>136.53</v>
      </c>
      <c r="H30" s="14">
        <f ca="1">ROUND(INDIRECT(ADDRESS(ROW()+(0), COLUMN()+(-2), 1))*INDIRECT(ADDRESS(ROW()+(0), COLUMN()+(-1), 1))/100, 2)</f>
        <v>2.73</v>
      </c>
    </row>
    <row r="31" spans="1:8" ht="13.50" thickBot="1" customHeight="1">
      <c r="A31" s="21" t="s">
        <v>66</v>
      </c>
      <c r="B31" s="21"/>
      <c r="C31" s="22"/>
      <c r="D31" s="22"/>
      <c r="E31" s="23"/>
      <c r="F31" s="24" t="s">
        <v>67</v>
      </c>
      <c r="G31" s="25"/>
      <c r="H31" s="26">
        <f ca="1">ROUND(SUM(INDIRECT(ADDRESS(ROW()+(-1), COLUMN()+(0), 1)),INDIRECT(ADDRESS(ROW()+(-3), COLUMN()+(0), 1)),INDIRECT(ADDRESS(ROW()+(-7), COLUMN()+(0), 1))), 2)</f>
        <v>139.26</v>
      </c>
    </row>
  </sheetData>
  <mergeCells count="5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