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<sst xmlns="http://schemas.openxmlformats.org/spreadsheetml/2006/main" count="77" uniqueCount="77">
  <si>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</si>
  <si>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RTE015</t>
  </si>
  <si>
    <t xml:space="preserve">m²</t>
  </si>
  <si>
    <t xml:space="preserve">Cielo falso continuo de placas de cemento.</t>
  </si>
  <si>
    <r>
      <rPr>
        <sz val="8.25"/>
        <color rgb="FF000000"/>
        <rFont val="Arial"/>
        <family val="2"/>
      </rPr>
      <t xml:space="preserve">Cielo falso continuo suspendido, liso, situado a una altura menor de 4 m, con nivel de calidad del acabado Q2. Sistema 12,5+27+27, constituido por: ESTRUCTURA: estructura metálica de acero galvanizado de maestras primarias 60/27 mm con una modulación de 1000 mm y suspendidas de la losa o elemento soporte de concreto con anclajes directos de 125 mm, para maestra 60/27, y varillas cada 750 mm, y maestras secundarias fijadas perpendicularmente a las primarias con conectores tipo caballete con una modulación de 400 mm; PLACAS: una capa de placas de cemento Portland con resistencia al fuego y con baja absorción superficial de agua de 12,5x1200x2400 mm, revestidas con una capa de fibra de vidrio embebida en ambas caras. Incluso banda autoadhesiva desolidarizante, perfiles en U, de acero galvanizado, de 30 mm, fijaciones para el anclaje de los perfiles, tornillería para la fijación de las placas, mortero de juntas, cinta de juntas, imprimación incolora al siloxano, pasta, para plastecido superficial de placas, mortero, malla de fibra de vidrio, pintura elástica al siloxano en base acuosa y accesorios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</si>
  <si>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</si>
  <si>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</si>
  <si>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</si>
  <si>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</si>
  <si>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</si>
  <si>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</si>
  <si>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</si>
  <si>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mt12psg160a</t>
  </si>
  <si>
    <t xml:space="preserve">m</t>
  </si>
  <si>
    <t xml:space="preserve">Perfil en U, de acero galvanizado, de 30 mm.</t>
  </si>
  <si>
    <t xml:space="preserve">mt12psg041b</t>
  </si>
  <si>
    <t xml:space="preserve">m</t>
  </si>
  <si>
    <t xml:space="preserve">Banda autoadhesiva desolidarizante de espuma de poliuretano de celdas cerradas, de 3,2 mm de espesor y 50 mm de ancho, resistencia térmica 0,10 m²K/W, conductividad térmica 0,032 W/(mK).</t>
  </si>
  <si>
    <t xml:space="preserve">mt12psg220</t>
  </si>
  <si>
    <t xml:space="preserve">Ud</t>
  </si>
  <si>
    <t xml:space="preserve">Fijación compuesta por taco y tornillo 5x27.</t>
  </si>
  <si>
    <t xml:space="preserve">mt12pek020fa</t>
  </si>
  <si>
    <t xml:space="preserve">Ud</t>
  </si>
  <si>
    <t xml:space="preserve">Anclaje directo de 125 mm, para maestra 60/27.</t>
  </si>
  <si>
    <t xml:space="preserve">mt12psg081j</t>
  </si>
  <si>
    <t xml:space="preserve">Ud</t>
  </si>
  <si>
    <t xml:space="preserve">Tornillo autoperforante rosca-chapa 3,5x11 mm.</t>
  </si>
  <si>
    <t xml:space="preserve">mt12psg050c</t>
  </si>
  <si>
    <t xml:space="preserve">m</t>
  </si>
  <si>
    <t xml:space="preserve">Maestra 60/27 de lámina de acero galvanizado, de 60 mm de ancho.</t>
  </si>
  <si>
    <t xml:space="preserve">mt12pek020la</t>
  </si>
  <si>
    <t xml:space="preserve">Ud</t>
  </si>
  <si>
    <t xml:space="preserve">Conector, para maestra 60/27.</t>
  </si>
  <si>
    <t xml:space="preserve">mt12pek020da</t>
  </si>
  <si>
    <t xml:space="preserve">Ud</t>
  </si>
  <si>
    <t xml:space="preserve">Conector tipo caballete, para maestra 60/27.</t>
  </si>
  <si>
    <t xml:space="preserve">mt12pak010f</t>
  </si>
  <si>
    <t xml:space="preserve">m²</t>
  </si>
  <si>
    <t xml:space="preserve">Placa de cemento Portland con resistencia al fuego y con baja absorción superficial de agua de 12,5x1200x2400 mm, revestida con una capa de fibra de vidrio embebida en ambas caras.</t>
  </si>
  <si>
    <t xml:space="preserve">mt12psg081g</t>
  </si>
  <si>
    <t xml:space="preserve">Ud</t>
  </si>
  <si>
    <t xml:space="preserve">Tornillo autoperforante 4,2x70 mm.</t>
  </si>
  <si>
    <t xml:space="preserve">mt12pak060c</t>
  </si>
  <si>
    <t xml:space="preserve">kg</t>
  </si>
  <si>
    <t xml:space="preserve">Mortero de juntas, color gris.</t>
  </si>
  <si>
    <t xml:space="preserve">mt12pak050a</t>
  </si>
  <si>
    <t xml:space="preserve">m</t>
  </si>
  <si>
    <t xml:space="preserve">Cinta de juntas.</t>
  </si>
  <si>
    <t xml:space="preserve">mt12pak085a</t>
  </si>
  <si>
    <t xml:space="preserve">l</t>
  </si>
  <si>
    <t xml:space="preserve">Imprimación incolora al siloxano.</t>
  </si>
  <si>
    <t xml:space="preserve">mt12pak095a</t>
  </si>
  <si>
    <t xml:space="preserve">kg</t>
  </si>
  <si>
    <t xml:space="preserve">Pasta, acabado liso, color blanco, para tratamiento de juntas y plastecido superficial de placas.</t>
  </si>
  <si>
    <t xml:space="preserve">mt12pak090c</t>
  </si>
  <si>
    <t xml:space="preserve">kg</t>
  </si>
  <si>
    <t xml:space="preserve">Mortero, color blanco.</t>
  </si>
  <si>
    <t xml:space="preserve">mt12pak100c</t>
  </si>
  <si>
    <t xml:space="preserve">m²</t>
  </si>
  <si>
    <t xml:space="preserve">Malla de fibra de vidrio, color blanco; para sistemas de placas de cemento, por el interior.</t>
  </si>
  <si>
    <t xml:space="preserve">mt27pbn010a</t>
  </si>
  <si>
    <t xml:space="preserve">l</t>
  </si>
  <si>
    <t xml:space="preserve">Pintura elástica al siloxano en base acuosa, acabado liso, color a elegir.</t>
  </si>
  <si>
    <t xml:space="preserve">Subtotal materiales:</t>
  </si>
  <si>
    <t xml:space="preserve">Mano de obra</t>
  </si>
  <si>
    <t xml:space="preserve">mo015</t>
  </si>
  <si>
    <t xml:space="preserve">h</t>
  </si>
  <si>
    <t xml:space="preserve">Instalador de cielos falsos.</t>
  </si>
  <si>
    <t xml:space="preserve">mo082</t>
  </si>
  <si>
    <t xml:space="preserve">h</t>
  </si>
  <si>
    <t xml:space="preserve">Ayudante instalador de cielos falsos.</t>
  </si>
  <si>
    <t xml:space="preserve">Subtotal mano de obra:</t>
  </si>
  <si>
    <t xml:space="preserve">Herramienta menor</t>
  </si>
  <si>
    <t xml:space="preserve">%</t>
  </si>
  <si>
    <t xml:space="preserve">Herramienta menor</t>
  </si>
  <si>
    <t xml:space="preserve">Coste de mantenimiento decenal: 156,46Q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</si>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</sst>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6.80" customWidth="1"/>
    <col min="5" max="5" width="73.61"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0.4</v>
      </c>
      <c r="G10" s="12">
        <v>8.37</v>
      </c>
      <c r="H10" s="12">
        <f ca="1">ROUND(INDIRECT(ADDRESS(ROW()+(0), COLUMN()+(-2), 1))*INDIRECT(ADDRESS(ROW()+(0), COLUMN()+(-1), 1)), 2)</f>
        <v>3.35</v>
      </c>
    </row>
    <row r="11" spans="1:8" ht="34.50" thickBot="1" customHeight="1">
      <c r="A11" s="1" t="s">
        <v>15</v>
      </c>
      <c r="B11" s="1"/>
      <c r="C11" s="10" t="s">
        <v>16</v>
      </c>
      <c r="D11" s="10"/>
      <c r="E11" s="1" t="s">
        <v>17</v>
      </c>
      <c r="F11" s="11">
        <v>0.4</v>
      </c>
      <c r="G11" s="12">
        <v>2.36</v>
      </c>
      <c r="H11" s="12">
        <f ca="1">ROUND(INDIRECT(ADDRESS(ROW()+(0), COLUMN()+(-2), 1))*INDIRECT(ADDRESS(ROW()+(0), COLUMN()+(-1), 1)), 2)</f>
        <v>0.94</v>
      </c>
    </row>
    <row r="12" spans="1:8" ht="13.50" thickBot="1" customHeight="1">
      <c r="A12" s="1" t="s">
        <v>18</v>
      </c>
      <c r="B12" s="1"/>
      <c r="C12" s="10" t="s">
        <v>19</v>
      </c>
      <c r="D12" s="10"/>
      <c r="E12" s="1" t="s">
        <v>20</v>
      </c>
      <c r="F12" s="11">
        <v>2.3</v>
      </c>
      <c r="G12" s="12">
        <v>0.62</v>
      </c>
      <c r="H12" s="12">
        <f ca="1">ROUND(INDIRECT(ADDRESS(ROW()+(0), COLUMN()+(-2), 1))*INDIRECT(ADDRESS(ROW()+(0), COLUMN()+(-1), 1)), 2)</f>
        <v>1.43</v>
      </c>
    </row>
    <row r="13" spans="1:8" ht="13.50" thickBot="1" customHeight="1">
      <c r="A13" s="1" t="s">
        <v>21</v>
      </c>
      <c r="B13" s="1"/>
      <c r="C13" s="10" t="s">
        <v>22</v>
      </c>
      <c r="D13" s="10"/>
      <c r="E13" s="1" t="s">
        <v>23</v>
      </c>
      <c r="F13" s="11">
        <v>1.5</v>
      </c>
      <c r="G13" s="12">
        <v>2.23</v>
      </c>
      <c r="H13" s="12">
        <f ca="1">ROUND(INDIRECT(ADDRESS(ROW()+(0), COLUMN()+(-2), 1))*INDIRECT(ADDRESS(ROW()+(0), COLUMN()+(-1), 1)), 2)</f>
        <v>3.35</v>
      </c>
    </row>
    <row r="14" spans="1:8" ht="13.50" thickBot="1" customHeight="1">
      <c r="A14" s="1" t="s">
        <v>24</v>
      </c>
      <c r="B14" s="1"/>
      <c r="C14" s="10" t="s">
        <v>25</v>
      </c>
      <c r="D14" s="10"/>
      <c r="E14" s="1" t="s">
        <v>26</v>
      </c>
      <c r="F14" s="11">
        <v>1.5</v>
      </c>
      <c r="G14" s="12">
        <v>0.1</v>
      </c>
      <c r="H14" s="12">
        <f ca="1">ROUND(INDIRECT(ADDRESS(ROW()+(0), COLUMN()+(-2), 1))*INDIRECT(ADDRESS(ROW()+(0), COLUMN()+(-1), 1)), 2)</f>
        <v>0.15</v>
      </c>
    </row>
    <row r="15" spans="1:8" ht="13.50" thickBot="1" customHeight="1">
      <c r="A15" s="1" t="s">
        <v>27</v>
      </c>
      <c r="B15" s="1"/>
      <c r="C15" s="10" t="s">
        <v>28</v>
      </c>
      <c r="D15" s="10"/>
      <c r="E15" s="1" t="s">
        <v>29</v>
      </c>
      <c r="F15" s="11">
        <v>3.2</v>
      </c>
      <c r="G15" s="12">
        <v>8.12</v>
      </c>
      <c r="H15" s="12">
        <f ca="1">ROUND(INDIRECT(ADDRESS(ROW()+(0), COLUMN()+(-2), 1))*INDIRECT(ADDRESS(ROW()+(0), COLUMN()+(-1), 1)), 2)</f>
        <v>25.98</v>
      </c>
    </row>
    <row r="16" spans="1:8" ht="13.50" thickBot="1" customHeight="1">
      <c r="A16" s="1" t="s">
        <v>30</v>
      </c>
      <c r="B16" s="1"/>
      <c r="C16" s="10" t="s">
        <v>31</v>
      </c>
      <c r="D16" s="10"/>
      <c r="E16" s="1" t="s">
        <v>32</v>
      </c>
      <c r="F16" s="11">
        <v>0.8</v>
      </c>
      <c r="G16" s="12">
        <v>1.9</v>
      </c>
      <c r="H16" s="12">
        <f ca="1">ROUND(INDIRECT(ADDRESS(ROW()+(0), COLUMN()+(-2), 1))*INDIRECT(ADDRESS(ROW()+(0), COLUMN()+(-1), 1)), 2)</f>
        <v>1.52</v>
      </c>
    </row>
    <row r="17" spans="1:8" ht="13.50" thickBot="1" customHeight="1">
      <c r="A17" s="1" t="s">
        <v>33</v>
      </c>
      <c r="B17" s="1"/>
      <c r="C17" s="10" t="s">
        <v>34</v>
      </c>
      <c r="D17" s="10"/>
      <c r="E17" s="1" t="s">
        <v>35</v>
      </c>
      <c r="F17" s="11">
        <v>2.9</v>
      </c>
      <c r="G17" s="12">
        <v>2.27</v>
      </c>
      <c r="H17" s="12">
        <f ca="1">ROUND(INDIRECT(ADDRESS(ROW()+(0), COLUMN()+(-2), 1))*INDIRECT(ADDRESS(ROW()+(0), COLUMN()+(-1), 1)), 2)</f>
        <v>6.58</v>
      </c>
    </row>
    <row r="18" spans="1:8" ht="34.50" thickBot="1" customHeight="1">
      <c r="A18" s="1" t="s">
        <v>36</v>
      </c>
      <c r="B18" s="1"/>
      <c r="C18" s="10" t="s">
        <v>37</v>
      </c>
      <c r="D18" s="10"/>
      <c r="E18" s="1" t="s">
        <v>38</v>
      </c>
      <c r="F18" s="11">
        <v>1.05</v>
      </c>
      <c r="G18" s="12">
        <v>172.18</v>
      </c>
      <c r="H18" s="12">
        <f ca="1">ROUND(INDIRECT(ADDRESS(ROW()+(0), COLUMN()+(-2), 1))*INDIRECT(ADDRESS(ROW()+(0), COLUMN()+(-1), 1)), 2)</f>
        <v>180.79</v>
      </c>
    </row>
    <row r="19" spans="1:8" ht="13.50" thickBot="1" customHeight="1">
      <c r="A19" s="1" t="s">
        <v>39</v>
      </c>
      <c r="B19" s="1"/>
      <c r="C19" s="10" t="s">
        <v>40</v>
      </c>
      <c r="D19" s="10"/>
      <c r="E19" s="1" t="s">
        <v>41</v>
      </c>
      <c r="F19" s="11">
        <v>22</v>
      </c>
      <c r="G19" s="12">
        <v>0.35</v>
      </c>
      <c r="H19" s="12">
        <f ca="1">ROUND(INDIRECT(ADDRESS(ROW()+(0), COLUMN()+(-2), 1))*INDIRECT(ADDRESS(ROW()+(0), COLUMN()+(-1), 1)), 2)</f>
        <v>7.7</v>
      </c>
    </row>
    <row r="20" spans="1:8" ht="13.50" thickBot="1" customHeight="1">
      <c r="A20" s="1" t="s">
        <v>42</v>
      </c>
      <c r="B20" s="1"/>
      <c r="C20" s="10" t="s">
        <v>43</v>
      </c>
      <c r="D20" s="10"/>
      <c r="E20" s="1" t="s">
        <v>44</v>
      </c>
      <c r="F20" s="11">
        <v>0.6</v>
      </c>
      <c r="G20" s="12">
        <v>25.22</v>
      </c>
      <c r="H20" s="12">
        <f ca="1">ROUND(INDIRECT(ADDRESS(ROW()+(0), COLUMN()+(-2), 1))*INDIRECT(ADDRESS(ROW()+(0), COLUMN()+(-1), 1)), 2)</f>
        <v>15.13</v>
      </c>
    </row>
    <row r="21" spans="1:8" ht="13.50" thickBot="1" customHeight="1">
      <c r="A21" s="1" t="s">
        <v>45</v>
      </c>
      <c r="B21" s="1"/>
      <c r="C21" s="10" t="s">
        <v>46</v>
      </c>
      <c r="D21" s="10"/>
      <c r="E21" s="1" t="s">
        <v>47</v>
      </c>
      <c r="F21" s="11">
        <v>2.1</v>
      </c>
      <c r="G21" s="12">
        <v>3.84</v>
      </c>
      <c r="H21" s="12">
        <f ca="1">ROUND(INDIRECT(ADDRESS(ROW()+(0), COLUMN()+(-2), 1))*INDIRECT(ADDRESS(ROW()+(0), COLUMN()+(-1), 1)), 2)</f>
        <v>8.06</v>
      </c>
    </row>
    <row r="22" spans="1:8" ht="13.50" thickBot="1" customHeight="1">
      <c r="A22" s="1" t="s">
        <v>48</v>
      </c>
      <c r="B22" s="1"/>
      <c r="C22" s="10" t="s">
        <v>49</v>
      </c>
      <c r="D22" s="10"/>
      <c r="E22" s="1" t="s">
        <v>50</v>
      </c>
      <c r="F22" s="11">
        <v>0.2</v>
      </c>
      <c r="G22" s="12">
        <v>38.71</v>
      </c>
      <c r="H22" s="12">
        <f ca="1">ROUND(INDIRECT(ADDRESS(ROW()+(0), COLUMN()+(-2), 1))*INDIRECT(ADDRESS(ROW()+(0), COLUMN()+(-1), 1)), 2)</f>
        <v>7.74</v>
      </c>
    </row>
    <row r="23" spans="1:8" ht="24.00" thickBot="1" customHeight="1">
      <c r="A23" s="1" t="s">
        <v>51</v>
      </c>
      <c r="B23" s="1"/>
      <c r="C23" s="10" t="s">
        <v>52</v>
      </c>
      <c r="D23" s="10"/>
      <c r="E23" s="1" t="s">
        <v>53</v>
      </c>
      <c r="F23" s="11">
        <v>1.7</v>
      </c>
      <c r="G23" s="12">
        <v>28.07</v>
      </c>
      <c r="H23" s="12">
        <f ca="1">ROUND(INDIRECT(ADDRESS(ROW()+(0), COLUMN()+(-2), 1))*INDIRECT(ADDRESS(ROW()+(0), COLUMN()+(-1), 1)), 2)</f>
        <v>47.72</v>
      </c>
    </row>
    <row r="24" spans="1:8" ht="13.50" thickBot="1" customHeight="1">
      <c r="A24" s="1" t="s">
        <v>54</v>
      </c>
      <c r="B24" s="1"/>
      <c r="C24" s="10" t="s">
        <v>55</v>
      </c>
      <c r="D24" s="10"/>
      <c r="E24" s="1" t="s">
        <v>56</v>
      </c>
      <c r="F24" s="11">
        <v>6</v>
      </c>
      <c r="G24" s="12">
        <v>25.22</v>
      </c>
      <c r="H24" s="12">
        <f ca="1">ROUND(INDIRECT(ADDRESS(ROW()+(0), COLUMN()+(-2), 1))*INDIRECT(ADDRESS(ROW()+(0), COLUMN()+(-1), 1)), 2)</f>
        <v>151.32</v>
      </c>
    </row>
    <row r="25" spans="1:8" ht="24.00" thickBot="1" customHeight="1">
      <c r="A25" s="1" t="s">
        <v>57</v>
      </c>
      <c r="B25" s="1"/>
      <c r="C25" s="10" t="s">
        <v>58</v>
      </c>
      <c r="D25" s="10"/>
      <c r="E25" s="1" t="s">
        <v>59</v>
      </c>
      <c r="F25" s="11">
        <v>1.1</v>
      </c>
      <c r="G25" s="12">
        <v>16.67</v>
      </c>
      <c r="H25" s="12">
        <f ca="1">ROUND(INDIRECT(ADDRESS(ROW()+(0), COLUMN()+(-2), 1))*INDIRECT(ADDRESS(ROW()+(0), COLUMN()+(-1), 1)), 2)</f>
        <v>18.34</v>
      </c>
    </row>
    <row r="26" spans="1:8" ht="13.50" thickBot="1" customHeight="1">
      <c r="A26" s="1" t="s">
        <v>60</v>
      </c>
      <c r="B26" s="1"/>
      <c r="C26" s="10" t="s">
        <v>61</v>
      </c>
      <c r="D26" s="10"/>
      <c r="E26" s="1" t="s">
        <v>62</v>
      </c>
      <c r="F26" s="13">
        <v>4</v>
      </c>
      <c r="G26" s="14">
        <v>96.83</v>
      </c>
      <c r="H26" s="14">
        <f ca="1">ROUND(INDIRECT(ADDRESS(ROW()+(0), COLUMN()+(-2), 1))*INDIRECT(ADDRESS(ROW()+(0), COLUMN()+(-1), 1)), 2)</f>
        <v>387.32</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867.42</v>
      </c>
    </row>
    <row r="28" spans="1:8" ht="13.50" thickBot="1" customHeight="1">
      <c r="A28" s="15">
        <v>2</v>
      </c>
      <c r="B28" s="15"/>
      <c r="C28" s="15"/>
      <c r="D28" s="15"/>
      <c r="E28" s="18" t="s">
        <v>64</v>
      </c>
      <c r="F28" s="18"/>
      <c r="G28" s="15"/>
      <c r="H28" s="15"/>
    </row>
    <row r="29" spans="1:8" ht="13.50" thickBot="1" customHeight="1">
      <c r="A29" s="1" t="s">
        <v>65</v>
      </c>
      <c r="B29" s="1"/>
      <c r="C29" s="10" t="s">
        <v>66</v>
      </c>
      <c r="D29" s="10"/>
      <c r="E29" s="1" t="s">
        <v>67</v>
      </c>
      <c r="F29" s="11">
        <v>0.303</v>
      </c>
      <c r="G29" s="12">
        <v>66.67</v>
      </c>
      <c r="H29" s="12">
        <f ca="1">ROUND(INDIRECT(ADDRESS(ROW()+(0), COLUMN()+(-2), 1))*INDIRECT(ADDRESS(ROW()+(0), COLUMN()+(-1), 1)), 2)</f>
        <v>20.2</v>
      </c>
    </row>
    <row r="30" spans="1:8" ht="13.50" thickBot="1" customHeight="1">
      <c r="A30" s="1" t="s">
        <v>68</v>
      </c>
      <c r="B30" s="1"/>
      <c r="C30" s="10" t="s">
        <v>69</v>
      </c>
      <c r="D30" s="10"/>
      <c r="E30" s="1" t="s">
        <v>70</v>
      </c>
      <c r="F30" s="13">
        <v>0.303</v>
      </c>
      <c r="G30" s="14">
        <v>48.49</v>
      </c>
      <c r="H30" s="14">
        <f ca="1">ROUND(INDIRECT(ADDRESS(ROW()+(0), COLUMN()+(-2), 1))*INDIRECT(ADDRESS(ROW()+(0), COLUMN()+(-1), 1)), 2)</f>
        <v>14.69</v>
      </c>
    </row>
    <row r="31" spans="1:8" ht="13.50" thickBot="1" customHeight="1">
      <c r="A31" s="15"/>
      <c r="B31" s="15"/>
      <c r="C31" s="15"/>
      <c r="D31" s="15"/>
      <c r="E31" s="15"/>
      <c r="F31" s="9" t="s">
        <v>71</v>
      </c>
      <c r="G31" s="9"/>
      <c r="H31" s="17">
        <f ca="1">ROUND(SUM(INDIRECT(ADDRESS(ROW()+(-1), COLUMN()+(0), 1)),INDIRECT(ADDRESS(ROW()+(-2), COLUMN()+(0), 1))), 2)</f>
        <v>34.89</v>
      </c>
    </row>
    <row r="32" spans="1:8" ht="13.50" thickBot="1" customHeight="1">
      <c r="A32" s="15">
        <v>3</v>
      </c>
      <c r="B32" s="15"/>
      <c r="C32" s="15"/>
      <c r="D32" s="15"/>
      <c r="E32" s="18" t="s">
        <v>72</v>
      </c>
      <c r="F32" s="18"/>
      <c r="G32" s="15"/>
      <c r="H32" s="15"/>
    </row>
    <row r="33" spans="1:8" ht="13.50" thickBot="1" customHeight="1">
      <c r="A33" s="19"/>
      <c r="B33" s="19"/>
      <c r="C33" s="20" t="s">
        <v>73</v>
      </c>
      <c r="D33" s="20"/>
      <c r="E33" s="19" t="s">
        <v>74</v>
      </c>
      <c r="F33" s="13">
        <v>2</v>
      </c>
      <c r="G33" s="14">
        <f ca="1">ROUND(SUM(INDIRECT(ADDRESS(ROW()+(-2), COLUMN()+(1), 1)),INDIRECT(ADDRESS(ROW()+(-6), COLUMN()+(1), 1))), 2)</f>
        <v>902.31</v>
      </c>
      <c r="H33" s="14">
        <f ca="1">ROUND(INDIRECT(ADDRESS(ROW()+(0), COLUMN()+(-2), 1))*INDIRECT(ADDRESS(ROW()+(0), COLUMN()+(-1), 1))/100, 2)</f>
        <v>18.05</v>
      </c>
    </row>
    <row r="34" spans="1:8" ht="13.50" thickBot="1" customHeight="1">
      <c r="A34" s="21" t="s">
        <v>75</v>
      </c>
      <c r="B34" s="21"/>
      <c r="C34" s="22"/>
      <c r="D34" s="22"/>
      <c r="E34" s="23"/>
      <c r="F34" s="24" t="s">
        <v>76</v>
      </c>
      <c r="G34" s="25"/>
      <c r="H34" s="26">
        <f ca="1">ROUND(SUM(INDIRECT(ADDRESS(ROW()+(-1), COLUMN()+(0), 1)),INDIRECT(ADDRESS(ROW()+(-3), COLUMN()+(0), 1)),INDIRECT(ADDRESS(ROW()+(-7), COLUMN()+(0), 1))), 2)</f>
        <v>920.36</v>
      </c>
    </row>
  </sheetData>
  <mergeCells count="6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