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<sst xmlns="http://schemas.openxmlformats.org/spreadsheetml/2006/main" count="112" uniqueCount="112">
  <si>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</si>
  <si>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UCM010</t>
  </si>
  <si>
    <t xml:space="preserve">m²</t>
  </si>
  <si>
    <t xml:space="preserve">Marquesina metálica para cobertura de vehículos, en estacionamiento exterior.</t>
  </si>
  <si>
    <r>
      <rPr>
        <sz val="8.25"/>
        <color rgb="FF000000"/>
        <rFont val="Arial"/>
        <family val="2"/>
      </rPr>
      <t xml:space="preserve">Marquesina metálica para cobertura de vehículos, en estacionamiento exterior, compuesta de: CIMENTACIÓN: formada por zapatas y correas de concreto reforzado sobre capa de concreto de limpieza, realizadas con concreto f'c=210 kg/cm² (3000 psi), clase de exposición F0 S0 P0 C0, tamaño máximo del agregado 12,5 mm (1/2"), consistencia blanda, preparado en obra, y fundido con medios manuales, y acero Grado 60 (fy=4200 kg/cm²); ESTRUCTURA: formada por columnas, vigas y correas de acero A 36, en perfiles laminados en caliente, mediante uniones soldadas, con imprimación anticorrosiva realizada en taller; fijada a la cimentación mediante placas de anclaje de acero A 36, en perfil plano, con taladro central biselado y pernos de anclaje soldados de acero corrugado Grado 60 (fy=4200 kg/cm²); CUBIERTA: de lámina perfilada de acero galvanizado prelacado, de 0,6 mm de espesor, con nervios de entre 40 y 50 mm de altura de cresta, a una separación de entre 250 y 270 mm, colocada con un traslape de la chapa superior de 200 mm y un traslape lateral de un trapecio y fijada mecánicamente a correa estructural y borde lateral realizado con lámina plegada de acero galvanizado, de 0,8 mm de espesor, 30 cm de desarrollo y 3 pliegues. Incluso accesorios de fijación de las láminas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</si>
  <si>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</si>
  <si>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</si>
  <si>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</si>
  <si>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</si>
  <si>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</si>
  <si>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</si>
  <si>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</si>
  <si>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mt10hmf050Gae</t>
  </si>
  <si>
    <t xml:space="preserve">m³</t>
  </si>
  <si>
    <t xml:space="preserve">Concreto masivo f'c=100 kg/cm² (1500 psi), clase de exposición F0 S0 P0 C0, tamaño máximo del agregado 19 mm (3/4"), consistencia blanda, premezclado, según ACI 318.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</si>
  <si>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</si>
  <si>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</si>
  <si>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</si>
  <si>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</si>
  <si>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</si>
  <si>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</si>
  <si>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</si>
  <si>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</si>
  <si>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</si>
  <si>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</si>
  <si>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</si>
  <si>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</si>
  <si>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</si>
  <si>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</si>
  <si>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</si>
  <si>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mt07aco020a</t>
  </si>
  <si>
    <t xml:space="preserve">Ud</t>
  </si>
  <si>
    <t xml:space="preserve">Separador homologado para cimentaciones.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</si>
  <si>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</si>
  <si>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</si>
  <si>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</si>
  <si>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</si>
  <si>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</si>
  <si>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</si>
  <si>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</si>
  <si>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</si>
  <si>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</si>
  <si>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mt13ccp010a</t>
  </si>
  <si>
    <t xml:space="preserve">m²</t>
  </si>
  <si>
    <t xml:space="preserve">Lámina perfilada de acero galvanizado prelacado, de 0,6 mm de espesor, con nervios de entre 40 y 50 mm de altura de cresta, a una separación de entre 250 y 270 mm e inercia entre 13 y 21 cm4.</t>
  </si>
  <si>
    <t xml:space="preserve">mt13ccg030g</t>
  </si>
  <si>
    <t xml:space="preserve">Ud</t>
  </si>
  <si>
    <t xml:space="preserve">Tornillo autorroscante de 6,5x70 mm de acero inoxidable, con arandela.</t>
  </si>
  <si>
    <t xml:space="preserve">mt12www030mbj</t>
  </si>
  <si>
    <t xml:space="preserve">m</t>
  </si>
  <si>
    <t xml:space="preserve">Lámina plegada de acero galvanizado, de 0,8 mm de espesor, 30 cm de desarrollo y 3 pliegues, para borde lateral.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</si>
  <si>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</si>
  <si>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</si>
  <si>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</si>
  <si>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</si>
  <si>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</si>
  <si>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</si>
  <si>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</si>
  <si>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</si>
  <si>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</si>
  <si>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</si>
  <si>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</si>
  <si>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</si>
  <si>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</si>
  <si>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</si>
  <si>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</si>
  <si>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</si>
  <si>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mecánica eléctrica con una capacidad de amasado de 160 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</si>
  <si>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</si>
  <si>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</si>
  <si>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</si>
  <si>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</si>
  <si>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</si>
  <si>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</si>
  <si>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</si>
  <si>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</si>
  <si>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</si>
  <si>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</si>
  <si>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</si>
  <si>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</si>
  <si>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</si>
  <si>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</si>
  <si>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</si>
  <si>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</si>
  <si>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</si>
  <si>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</si>
  <si>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</si>
  <si>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</si>
  <si>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</si>
  <si>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</si>
  <si>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</si>
  <si>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</si>
  <si>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</si>
  <si>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</si>
  <si>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</si>
  <si>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</si>
  <si>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</si>
  <si>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</si>
  <si>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</si>
  <si>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</si>
  <si>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</si>
  <si>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</si>
  <si>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</si>
  <si>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</si>
  <si>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</si>
  <si>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</si>
  <si>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</si>
  <si>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</si>
  <si>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</si>
  <si>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</si>
  <si>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90,57Q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</si>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</sst>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4.6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1188.59</v>
      </c>
      <c r="H10" s="12">
        <f ca="1">ROUND(INDIRECT(ADDRESS(ROW()+(0), COLUMN()+(-2), 1))*INDIRECT(ADDRESS(ROW()+(0), COLUMN()+(-1), 1)), 2)</f>
        <v>11.89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0.023</v>
      </c>
      <c r="G11" s="12">
        <v>11.98</v>
      </c>
      <c r="H11" s="12">
        <f ca="1">ROUND(INDIRECT(ADDRESS(ROW()+(0), COLUMN()+(-2), 1))*INDIRECT(ADDRESS(ROW()+(0), COLUMN()+(-1), 1)), 2)</f>
        <v>0.28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0.054</v>
      </c>
      <c r="G12" s="12">
        <v>119.32</v>
      </c>
      <c r="H12" s="12">
        <f ca="1">ROUND(INDIRECT(ADDRESS(ROW()+(0), COLUMN()+(-2), 1))*INDIRECT(ADDRESS(ROW()+(0), COLUMN()+(-1), 1)), 2)</f>
        <v>6.44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0.054</v>
      </c>
      <c r="G13" s="12">
        <v>215.29</v>
      </c>
      <c r="H13" s="12">
        <f ca="1">ROUND(INDIRECT(ADDRESS(ROW()+(0), COLUMN()+(-2), 1))*INDIRECT(ADDRESS(ROW()+(0), COLUMN()+(-1), 1)), 2)</f>
        <v>11.63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43.151</v>
      </c>
      <c r="G14" s="12">
        <v>2.1</v>
      </c>
      <c r="H14" s="12">
        <f ca="1">ROUND(INDIRECT(ADDRESS(ROW()+(0), COLUMN()+(-2), 1))*INDIRECT(ADDRESS(ROW()+(0), COLUMN()+(-1), 1)), 2)</f>
        <v>90.62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4.14</v>
      </c>
      <c r="G15" s="12">
        <v>7.65</v>
      </c>
      <c r="H15" s="12">
        <f ca="1">ROUND(INDIRECT(ADDRESS(ROW()+(0), COLUMN()+(-2), 1))*INDIRECT(ADDRESS(ROW()+(0), COLUMN()+(-1), 1)), 2)</f>
        <v>31.67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0.8</v>
      </c>
      <c r="G16" s="12">
        <v>1.22</v>
      </c>
      <c r="H16" s="12">
        <f ca="1">ROUND(INDIRECT(ADDRESS(ROW()+(0), COLUMN()+(-2), 1))*INDIRECT(ADDRESS(ROW()+(0), COLUMN()+(-1), 1)), 2)</f>
        <v>0.98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0.47</v>
      </c>
      <c r="G17" s="12">
        <v>21.52</v>
      </c>
      <c r="H17" s="12">
        <f ca="1">ROUND(INDIRECT(ADDRESS(ROW()+(0), COLUMN()+(-2), 1))*INDIRECT(ADDRESS(ROW()+(0), COLUMN()+(-1), 1)), 2)</f>
        <v>10.11</v>
      </c>
    </row>
    <row r="18" spans="1:8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17.5</v>
      </c>
      <c r="G18" s="12">
        <v>12.52</v>
      </c>
      <c r="H18" s="12">
        <f ca="1">ROUND(INDIRECT(ADDRESS(ROW()+(0), COLUMN()+(-2), 1))*INDIRECT(ADDRESS(ROW()+(0), COLUMN()+(-1), 1)), 2)</f>
        <v>219.1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0.167</v>
      </c>
      <c r="G19" s="12">
        <v>46.86</v>
      </c>
      <c r="H19" s="12">
        <f ca="1">ROUND(INDIRECT(ADDRESS(ROW()+(0), COLUMN()+(-2), 1))*INDIRECT(ADDRESS(ROW()+(0), COLUMN()+(-1), 1)), 2)</f>
        <v>7.83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1.05</v>
      </c>
      <c r="G20" s="12">
        <v>59.62</v>
      </c>
      <c r="H20" s="12">
        <f ca="1">ROUND(INDIRECT(ADDRESS(ROW()+(0), COLUMN()+(-2), 1))*INDIRECT(ADDRESS(ROW()+(0), COLUMN()+(-1), 1)), 2)</f>
        <v>62.6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3</v>
      </c>
      <c r="G21" s="12">
        <v>4.27</v>
      </c>
      <c r="H21" s="12">
        <f ca="1">ROUND(INDIRECT(ADDRESS(ROW()+(0), COLUMN()+(-2), 1))*INDIRECT(ADDRESS(ROW()+(0), COLUMN()+(-1), 1)), 2)</f>
        <v>12.81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0.214</v>
      </c>
      <c r="G22" s="12">
        <v>42.6</v>
      </c>
      <c r="H22" s="12">
        <f ca="1">ROUND(INDIRECT(ADDRESS(ROW()+(0), COLUMN()+(-2), 1))*INDIRECT(ADDRESS(ROW()+(0), COLUMN()+(-1), 1)), 2)</f>
        <v>9.12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1.2</v>
      </c>
      <c r="G23" s="12">
        <v>3.37</v>
      </c>
      <c r="H23" s="12">
        <f ca="1">ROUND(INDIRECT(ADDRESS(ROW()+(0), COLUMN()+(-2), 1))*INDIRECT(ADDRESS(ROW()+(0), COLUMN()+(-1), 1)), 2)</f>
        <v>4.04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0.005</v>
      </c>
      <c r="G24" s="12">
        <v>136.98</v>
      </c>
      <c r="H24" s="12">
        <f ca="1">ROUND(INDIRECT(ADDRESS(ROW()+(0), COLUMN()+(-2), 1))*INDIRECT(ADDRESS(ROW()+(0), COLUMN()+(-1), 1)), 2)</f>
        <v>0.68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0.2</v>
      </c>
      <c r="G25" s="14">
        <v>25.79</v>
      </c>
      <c r="H25" s="14">
        <f ca="1">ROUND(INDIRECT(ADDRESS(ROW()+(0), COLUMN()+(-2), 1))*INDIRECT(ADDRESS(ROW()+(0), COLUMN()+(-1), 1)), 2)</f>
        <v>5.16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484.96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0.1</v>
      </c>
      <c r="G28" s="12">
        <v>298.52</v>
      </c>
      <c r="H28" s="12">
        <f ca="1">ROUND(INDIRECT(ADDRESS(ROW()+(0), COLUMN()+(-2), 1))*INDIRECT(ADDRESS(ROW()+(0), COLUMN()+(-1), 1)), 2)</f>
        <v>29.85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0.07</v>
      </c>
      <c r="G29" s="12">
        <v>25.18</v>
      </c>
      <c r="H29" s="12">
        <f ca="1">ROUND(INDIRECT(ADDRESS(ROW()+(0), COLUMN()+(-2), 1))*INDIRECT(ADDRESS(ROW()+(0), COLUMN()+(-1), 1)), 2)</f>
        <v>1.76</v>
      </c>
    </row>
    <row r="30" spans="1:8" ht="24.0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0.01</v>
      </c>
      <c r="G30" s="12">
        <v>60.24</v>
      </c>
      <c r="H30" s="12">
        <f ca="1">ROUND(INDIRECT(ADDRESS(ROW()+(0), COLUMN()+(-2), 1))*INDIRECT(ADDRESS(ROW()+(0), COLUMN()+(-1), 1)), 2)</f>
        <v>0.6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0.601</v>
      </c>
      <c r="G31" s="14">
        <v>24.99</v>
      </c>
      <c r="H31" s="14">
        <f ca="1">ROUND(INDIRECT(ADDRESS(ROW()+(0), COLUMN()+(-2), 1))*INDIRECT(ADDRESS(ROW()+(0), COLUMN()+(-1), 1)), 2)</f>
        <v>15.02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1))), 2)</f>
        <v>47.23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0.114</v>
      </c>
      <c r="G34" s="12">
        <v>46.72</v>
      </c>
      <c r="H34" s="12">
        <f ca="1">ROUND(INDIRECT(ADDRESS(ROW()+(0), COLUMN()+(-2), 1))*INDIRECT(ADDRESS(ROW()+(0), COLUMN()+(-1), 1)), 2)</f>
        <v>5.33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0.12</v>
      </c>
      <c r="G35" s="12">
        <v>47.49</v>
      </c>
      <c r="H35" s="12">
        <f ca="1">ROUND(INDIRECT(ADDRESS(ROW()+(0), COLUMN()+(-2), 1))*INDIRECT(ADDRESS(ROW()+(0), COLUMN()+(-1), 1)), 2)</f>
        <v>5.7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0.005</v>
      </c>
      <c r="G36" s="12">
        <v>67.51</v>
      </c>
      <c r="H36" s="12">
        <f ca="1">ROUND(INDIRECT(ADDRESS(ROW()+(0), COLUMN()+(-2), 1))*INDIRECT(ADDRESS(ROW()+(0), COLUMN()+(-1), 1)), 2)</f>
        <v>0.34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0.033</v>
      </c>
      <c r="G37" s="12">
        <v>50.43</v>
      </c>
      <c r="H37" s="12">
        <f ca="1">ROUND(INDIRECT(ADDRESS(ROW()+(0), COLUMN()+(-2), 1))*INDIRECT(ADDRESS(ROW()+(0), COLUMN()+(-1), 1)), 2)</f>
        <v>1.66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0.07</v>
      </c>
      <c r="G38" s="12">
        <v>67.51</v>
      </c>
      <c r="H38" s="12">
        <f ca="1">ROUND(INDIRECT(ADDRESS(ROW()+(0), COLUMN()+(-2), 1))*INDIRECT(ADDRESS(ROW()+(0), COLUMN()+(-1), 1)), 2)</f>
        <v>4.73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0.104</v>
      </c>
      <c r="G39" s="12">
        <v>50.43</v>
      </c>
      <c r="H39" s="12">
        <f ca="1">ROUND(INDIRECT(ADDRESS(ROW()+(0), COLUMN()+(-2), 1))*INDIRECT(ADDRESS(ROW()+(0), COLUMN()+(-1), 1)), 2)</f>
        <v>5.24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0.307</v>
      </c>
      <c r="G40" s="12">
        <v>67.51</v>
      </c>
      <c r="H40" s="12">
        <f ca="1">ROUND(INDIRECT(ADDRESS(ROW()+(0), COLUMN()+(-2), 1))*INDIRECT(ADDRESS(ROW()+(0), COLUMN()+(-1), 1)), 2)</f>
        <v>20.73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0.307</v>
      </c>
      <c r="G41" s="12">
        <v>50.43</v>
      </c>
      <c r="H41" s="12">
        <f ca="1">ROUND(INDIRECT(ADDRESS(ROW()+(0), COLUMN()+(-2), 1))*INDIRECT(ADDRESS(ROW()+(0), COLUMN()+(-1), 1)), 2)</f>
        <v>15.48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1">
        <v>0.337</v>
      </c>
      <c r="G42" s="12">
        <v>66.67</v>
      </c>
      <c r="H42" s="12">
        <f ca="1">ROUND(INDIRECT(ADDRESS(ROW()+(0), COLUMN()+(-2), 1))*INDIRECT(ADDRESS(ROW()+(0), COLUMN()+(-1), 1)), 2)</f>
        <v>22.47</v>
      </c>
    </row>
    <row r="43" spans="1:8" ht="13.50" thickBot="1" customHeight="1">
      <c r="A43" s="1" t="s">
        <v>103</v>
      </c>
      <c r="B43" s="1"/>
      <c r="C43" s="1"/>
      <c r="D43" s="10" t="s">
        <v>104</v>
      </c>
      <c r="E43" s="1" t="s">
        <v>105</v>
      </c>
      <c r="F43" s="13">
        <v>0.169</v>
      </c>
      <c r="G43" s="14">
        <v>48.49</v>
      </c>
      <c r="H43" s="14">
        <f ca="1">ROUND(INDIRECT(ADDRESS(ROW()+(0), COLUMN()+(-2), 1))*INDIRECT(ADDRESS(ROW()+(0), COLUMN()+(-1), 1)), 2)</f>
        <v>8.19</v>
      </c>
    </row>
    <row r="44" spans="1:8" ht="13.50" thickBot="1" customHeight="1">
      <c r="A44" s="15"/>
      <c r="B44" s="15"/>
      <c r="C44" s="15"/>
      <c r="D44" s="15"/>
      <c r="E44" s="15"/>
      <c r="F44" s="9" t="s">
        <v>106</v>
      </c>
      <c r="G44" s="9"/>
      <c r="H4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89.87</v>
      </c>
    </row>
    <row r="45" spans="1:8" ht="13.50" thickBot="1" customHeight="1">
      <c r="A45" s="15">
        <v>4</v>
      </c>
      <c r="B45" s="15"/>
      <c r="C45" s="15"/>
      <c r="D45" s="15"/>
      <c r="E45" s="18" t="s">
        <v>107</v>
      </c>
      <c r="F45" s="18"/>
      <c r="G45" s="15"/>
      <c r="H45" s="15"/>
    </row>
    <row r="46" spans="1:8" ht="13.50" thickBot="1" customHeight="1">
      <c r="A46" s="19"/>
      <c r="B46" s="19"/>
      <c r="C46" s="19"/>
      <c r="D46" s="20" t="s">
        <v>108</v>
      </c>
      <c r="E46" s="19" t="s">
        <v>109</v>
      </c>
      <c r="F46" s="13">
        <v>4</v>
      </c>
      <c r="G46" s="14">
        <f ca="1">ROUND(SUM(INDIRECT(ADDRESS(ROW()+(-2), COLUMN()+(1), 1)),INDIRECT(ADDRESS(ROW()+(-14), COLUMN()+(1), 1)),INDIRECT(ADDRESS(ROW()+(-20), COLUMN()+(1), 1))), 2)</f>
        <v>622.06</v>
      </c>
      <c r="H46" s="14">
        <f ca="1">ROUND(INDIRECT(ADDRESS(ROW()+(0), COLUMN()+(-2), 1))*INDIRECT(ADDRESS(ROW()+(0), COLUMN()+(-1), 1))/100, 2)</f>
        <v>24.88</v>
      </c>
    </row>
    <row r="47" spans="1:8" ht="13.50" thickBot="1" customHeight="1">
      <c r="A47" s="21" t="s">
        <v>110</v>
      </c>
      <c r="B47" s="21"/>
      <c r="C47" s="21"/>
      <c r="D47" s="22"/>
      <c r="E47" s="23"/>
      <c r="F47" s="24" t="s">
        <v>111</v>
      </c>
      <c r="G47" s="25"/>
      <c r="H47" s="26">
        <f ca="1">ROUND(SUM(INDIRECT(ADDRESS(ROW()+(-1), COLUMN()+(0), 1)),INDIRECT(ADDRESS(ROW()+(-3), COLUMN()+(0), 1)),INDIRECT(ADDRESS(ROW()+(-15), COLUMN()+(0), 1)),INDIRECT(ADDRESS(ROW()+(-21), COLUMN()+(0), 1))), 2)</f>
        <v>646.94</v>
      </c>
    </row>
  </sheetData>
  <mergeCells count="5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F44:G44"/>
    <mergeCell ref="A45:C45"/>
    <mergeCell ref="E45:F45"/>
    <mergeCell ref="A46:C46"/>
    <mergeCell ref="A47:E47"/>
    <mergeCell ref="F47:G47"/>
  </mergeCells>
  <pageMargins left="0.147638" right="0.147638" top="0.206693" bottom="0.206693" header="0.0" footer="0.0"/>
  <pageSetup paperSize="9" orientation="portrait"/>
  <rowBreaks count="0" manualBreakCount="0">
    </rowBreaks>
</worksheet>
</file>