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<sst xmlns="http://schemas.openxmlformats.org/spreadsheetml/2006/main" count="52" uniqueCount="52">
  <si>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</si>
  <si>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UVP010</t>
  </si>
  <si>
    <t xml:space="preserve">Ud</t>
  </si>
  <si>
    <t xml:space="preserve">Puerta cancela en vallado de parcela.</t>
  </si>
  <si>
    <r>
      <rPr>
        <sz val="8.25"/>
        <color rgb="FF000000"/>
        <rFont val="Arial"/>
        <family val="2"/>
      </rPr>
      <t xml:space="preserve">Puerta cancela de lámina de acero galvanizado, acabado lacado, de una hoja abatible, dimensiones 300x200 cm, perfiles rectangulares en marco zócalo inferior realizado con lámina troqueladas con indentaciones de 1,2 mm de espesor a dos caras, para acceso de vehículos. Apertura manual. Incluso bisagras o anclajes metálicos laterales de los bastidores, armaduría portante de la cancela y recibidos a obra, elementos de anclaje, herrajes de seguridad y cierre, acabado con imprimación antioxidante y accesorios.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</si>
  <si>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</si>
  <si>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</si>
  <si>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</si>
  <si>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</si>
  <si>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</si>
  <si>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</si>
  <si>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</si>
  <si>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mt10hmf050Gee</t>
  </si>
  <si>
    <t xml:space="preserve">m³</t>
  </si>
  <si>
    <t xml:space="preserve">Concreto masivo f'c=240 kg/cm² (3500 psi), clase de exposición F0 S0 P0 C0, tamaño máximo del agregado 19 mm (3/4"), consistencia blanda, premezclado, según ACI 318.</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</si>
  <si>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</si>
  <si>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</si>
  <si>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</si>
  <si>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</si>
  <si>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</si>
  <si>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</si>
  <si>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</si>
  <si>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</si>
  <si>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</si>
  <si>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mt26vpc010a</t>
  </si>
  <si>
    <t xml:space="preserve">m²</t>
  </si>
  <si>
    <t xml:space="preserve">Puerta cancela metálica en valla exterior, para acceso de vehículos, una hoja abatible, de lámina de acero galvanizado, acabado lacado con bisagras o anclajes metálicos laterales de los bastidores, armaduría portante de la cancela, elementos de anclaje, herrajes de seguridad y cierre, acabado con imprimación antioxidante y accesorios.</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</si>
  <si>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</si>
  <si>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</si>
  <si>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</si>
  <si>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</si>
  <si>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</si>
  <si>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</si>
  <si>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</si>
  <si>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</si>
  <si>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</si>
  <si>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</si>
  <si>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</si>
  <si>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</si>
  <si>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</si>
  <si>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</si>
  <si>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</si>
  <si>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</si>
  <si>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</si>
  <si>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</si>
  <si>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</si>
  <si>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</si>
  <si>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</si>
  <si>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</si>
  <si>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</si>
  <si>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2.830,51Q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</si>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</sst>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3.41" customWidth="1"/>
    <col min="5" max="5" width="14.28" customWidth="1"/>
    <col min="6" max="6" width="15.8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0.09</v>
      </c>
      <c r="F10" s="12">
        <v>1371.89</v>
      </c>
      <c r="G10" s="12">
        <f ca="1">ROUND(INDIRECT(ADDRESS(ROW()+(0), COLUMN()+(-2), 1))*INDIRECT(ADDRESS(ROW()+(0), COLUMN()+(-1), 1)), 2)</f>
        <v>123.47</v>
      </c>
    </row>
    <row r="11" spans="1:7" ht="13.50" thickBot="1" customHeight="1">
      <c r="A11" s="1" t="s">
        <v>15</v>
      </c>
      <c r="B11" s="1"/>
      <c r="C11" s="10" t="s">
        <v>16</v>
      </c>
      <c r="D11" s="1" t="s">
        <v>17</v>
      </c>
      <c r="E11" s="11">
        <v>0.012</v>
      </c>
      <c r="F11" s="12">
        <v>11.92</v>
      </c>
      <c r="G11" s="12">
        <f ca="1">ROUND(INDIRECT(ADDRESS(ROW()+(0), COLUMN()+(-2), 1))*INDIRECT(ADDRESS(ROW()+(0), COLUMN()+(-1), 1)), 2)</f>
        <v>0.14</v>
      </c>
    </row>
    <row r="12" spans="1:7" ht="13.50" thickBot="1" customHeight="1">
      <c r="A12" s="1" t="s">
        <v>18</v>
      </c>
      <c r="B12" s="1"/>
      <c r="C12" s="10" t="s">
        <v>19</v>
      </c>
      <c r="D12" s="1" t="s">
        <v>20</v>
      </c>
      <c r="E12" s="11">
        <v>0.098</v>
      </c>
      <c r="F12" s="12">
        <v>162.52</v>
      </c>
      <c r="G12" s="12">
        <f ca="1">ROUND(INDIRECT(ADDRESS(ROW()+(0), COLUMN()+(-2), 1))*INDIRECT(ADDRESS(ROW()+(0), COLUMN()+(-1), 1)), 2)</f>
        <v>15.93</v>
      </c>
    </row>
    <row r="13" spans="1:7" ht="13.50" thickBot="1" customHeight="1">
      <c r="A13" s="1" t="s">
        <v>21</v>
      </c>
      <c r="B13" s="1"/>
      <c r="C13" s="10" t="s">
        <v>22</v>
      </c>
      <c r="D13" s="1" t="s">
        <v>23</v>
      </c>
      <c r="E13" s="11">
        <v>15</v>
      </c>
      <c r="F13" s="12">
        <v>2.09</v>
      </c>
      <c r="G13" s="12">
        <f ca="1">ROUND(INDIRECT(ADDRESS(ROW()+(0), COLUMN()+(-2), 1))*INDIRECT(ADDRESS(ROW()+(0), COLUMN()+(-1), 1)), 2)</f>
        <v>31.35</v>
      </c>
    </row>
    <row r="14" spans="1:7" ht="55.50" thickBot="1" customHeight="1">
      <c r="A14" s="1" t="s">
        <v>24</v>
      </c>
      <c r="B14" s="1"/>
      <c r="C14" s="10" t="s">
        <v>25</v>
      </c>
      <c r="D14" s="1" t="s">
        <v>26</v>
      </c>
      <c r="E14" s="13">
        <v>6</v>
      </c>
      <c r="F14" s="14">
        <v>3188.88</v>
      </c>
      <c r="G14" s="14">
        <f ca="1">ROUND(INDIRECT(ADDRESS(ROW()+(0), COLUMN()+(-2), 1))*INDIRECT(ADDRESS(ROW()+(0), COLUMN()+(-1), 1)), 2)</f>
        <v>19133.3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19304.2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0.042</v>
      </c>
      <c r="F17" s="14">
        <v>24.91</v>
      </c>
      <c r="G17" s="14">
        <f ca="1">ROUND(INDIRECT(ADDRESS(ROW()+(0), COLUMN()+(-2), 1))*INDIRECT(ADDRESS(ROW()+(0), COLUMN()+(-1), 1)), 2)</f>
        <v>1.05</v>
      </c>
    </row>
    <row r="18" spans="1:7" ht="13.50" thickBot="1" customHeight="1">
      <c r="A18" s="15"/>
      <c r="B18" s="15"/>
      <c r="C18" s="15"/>
      <c r="D18" s="15"/>
      <c r="E18" s="9" t="s">
        <v>32</v>
      </c>
      <c r="F18" s="9"/>
      <c r="G18" s="17">
        <f ca="1">ROUND(SUM(INDIRECT(ADDRESS(ROW()+(-1), COLUMN()+(0), 1))), 2)</f>
        <v>1.05</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3.592</v>
      </c>
      <c r="F20" s="12">
        <v>59.07</v>
      </c>
      <c r="G20" s="12">
        <f ca="1">ROUND(INDIRECT(ADDRESS(ROW()+(0), COLUMN()+(-2), 1))*INDIRECT(ADDRESS(ROW()+(0), COLUMN()+(-1), 1)), 2)</f>
        <v>212.18</v>
      </c>
    </row>
    <row r="21" spans="1:7" ht="13.50" thickBot="1" customHeight="1">
      <c r="A21" s="1" t="s">
        <v>37</v>
      </c>
      <c r="B21" s="1"/>
      <c r="C21" s="10" t="s">
        <v>38</v>
      </c>
      <c r="D21" s="1" t="s">
        <v>39</v>
      </c>
      <c r="E21" s="11">
        <v>4.114</v>
      </c>
      <c r="F21" s="12">
        <v>44.16</v>
      </c>
      <c r="G21" s="12">
        <f ca="1">ROUND(INDIRECT(ADDRESS(ROW()+(0), COLUMN()+(-2), 1))*INDIRECT(ADDRESS(ROW()+(0), COLUMN()+(-1), 1)), 2)</f>
        <v>181.67</v>
      </c>
    </row>
    <row r="22" spans="1:7" ht="13.50" thickBot="1" customHeight="1">
      <c r="A22" s="1" t="s">
        <v>40</v>
      </c>
      <c r="B22" s="1"/>
      <c r="C22" s="10" t="s">
        <v>41</v>
      </c>
      <c r="D22" s="1" t="s">
        <v>42</v>
      </c>
      <c r="E22" s="11">
        <v>1.176</v>
      </c>
      <c r="F22" s="12">
        <v>59.84</v>
      </c>
      <c r="G22" s="12">
        <f ca="1">ROUND(INDIRECT(ADDRESS(ROW()+(0), COLUMN()+(-2), 1))*INDIRECT(ADDRESS(ROW()+(0), COLUMN()+(-1), 1)), 2)</f>
        <v>70.37</v>
      </c>
    </row>
    <row r="23" spans="1:7" ht="13.50" thickBot="1" customHeight="1">
      <c r="A23" s="1" t="s">
        <v>43</v>
      </c>
      <c r="B23" s="1"/>
      <c r="C23" s="10" t="s">
        <v>44</v>
      </c>
      <c r="D23" s="1" t="s">
        <v>45</v>
      </c>
      <c r="E23" s="13">
        <v>1.176</v>
      </c>
      <c r="F23" s="14">
        <v>44.24</v>
      </c>
      <c r="G23" s="14">
        <f ca="1">ROUND(INDIRECT(ADDRESS(ROW()+(0), COLUMN()+(-2), 1))*INDIRECT(ADDRESS(ROW()+(0), COLUMN()+(-1), 1)), 2)</f>
        <v>52.03</v>
      </c>
    </row>
    <row r="24" spans="1:7" ht="13.50" thickBot="1" customHeight="1">
      <c r="A24" s="15"/>
      <c r="B24" s="15"/>
      <c r="C24" s="15"/>
      <c r="D24" s="15"/>
      <c r="E24" s="9" t="s">
        <v>46</v>
      </c>
      <c r="F24" s="9"/>
      <c r="G24" s="17">
        <f ca="1">ROUND(SUM(INDIRECT(ADDRESS(ROW()+(-1), COLUMN()+(0), 1)),INDIRECT(ADDRESS(ROW()+(-2), COLUMN()+(0), 1)),INDIRECT(ADDRESS(ROW()+(-3), COLUMN()+(0), 1)),INDIRECT(ADDRESS(ROW()+(-4), COLUMN()+(0), 1))), 2)</f>
        <v>516.25</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1)),INDIRECT(ADDRESS(ROW()+(-8), COLUMN()+(1), 1)),INDIRECT(ADDRESS(ROW()+(-11), COLUMN()+(1), 1))), 2)</f>
        <v>19821.5</v>
      </c>
      <c r="G26" s="14">
        <f ca="1">ROUND(INDIRECT(ADDRESS(ROW()+(0), COLUMN()+(-2), 1))*INDIRECT(ADDRESS(ROW()+(0), COLUMN()+(-1), 1))/100, 2)</f>
        <v>396.43</v>
      </c>
    </row>
    <row r="27" spans="1:7" ht="13.50" thickBot="1" customHeight="1">
      <c r="A27" s="21" t="s">
        <v>50</v>
      </c>
      <c r="B27" s="21"/>
      <c r="C27" s="22"/>
      <c r="D27" s="23"/>
      <c r="E27" s="24" t="s">
        <v>51</v>
      </c>
      <c r="F27" s="25"/>
      <c r="G27" s="26">
        <f ca="1">ROUND(SUM(INDIRECT(ADDRESS(ROW()+(-1), COLUMN()+(0), 1)),INDIRECT(ADDRESS(ROW()+(-3), COLUMN()+(0), 1)),INDIRECT(ADDRESS(ROW()+(-9), COLUMN()+(0), 1)),INDIRECT(ADDRESS(ROW()+(-12), COLUMN()+(0), 1))), 2)</f>
        <v>20217.9</v>
      </c>
    </row>
  </sheetData>
  <mergeCells count="31">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