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<sst xmlns="http://schemas.openxmlformats.org/spreadsheetml/2006/main" count="50" uniqueCount="50">
  <si>
    <t xml:space="preserve"/>
  </si>
  <si>
    <t xml:space="preserve">UVT010</t>
  </si>
  <si>
    <t xml:space="preserve">m</t>
  </si>
  <si>
    <t xml:space="preserve">Vallado de parcela, de malla de simple torsión.</t>
  </si>
  <si>
    <r>
      <rPr>
        <sz val="8.25"/>
        <color rgb="FF000000"/>
        <rFont val="Arial"/>
        <family val="2"/>
      </rPr>
      <t xml:space="preserve">Vallado de parcela formado por malla de simple torsión, de 8 mm de paso de malla y 1,1 mm de diámetro, acabado galvanizado y postes de acero galvanizado de 48 mm de diámetro y 1 m de altura, empotrados en dados de concreto, en pozos excavados en el terreno. Incluso accesorios para la fijación de la malla de simple torsión a los postes metálicos.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</si>
  <si>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</si>
  <si>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</si>
  <si>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</si>
  <si>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</si>
  <si>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</si>
  <si>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</si>
  <si>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</si>
  <si>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mt52vst030a</t>
  </si>
  <si>
    <t xml:space="preserve">Ud</t>
  </si>
  <si>
    <t xml:space="preserve">Poste intermedio de tubo de acero galvanizado, de 48 mm de diámetro y 1,5 mm de espesor, altura 1 m.</t>
  </si>
  <si>
    <t xml:space="preserve">mt52vst030i</t>
  </si>
  <si>
    <t xml:space="preserve">Ud</t>
  </si>
  <si>
    <t xml:space="preserve">Poste interior de refuerzo de tubo de acero galvanizado, de 48 mm de diámetro y 1,5 mm de espesor, altura 1 m.</t>
  </si>
  <si>
    <t xml:space="preserve">mt52vst030q</t>
  </si>
  <si>
    <t xml:space="preserve">Ud</t>
  </si>
  <si>
    <t xml:space="preserve">Poste extremo de tubo de acero galvanizado, de 48 mm de diámetro y 1,5 mm de espesor, altura 1 m.</t>
  </si>
  <si>
    <t xml:space="preserve">mt52vst030y</t>
  </si>
  <si>
    <t xml:space="preserve">Ud</t>
  </si>
  <si>
    <t xml:space="preserve">Poste en escuadra de tubo de acero galvanizado, de 48 mm de diámetro y 1,5 mm de espesor, altura 1 m.</t>
  </si>
  <si>
    <t xml:space="preserve">mt52vst010aa</t>
  </si>
  <si>
    <t xml:space="preserve">m²</t>
  </si>
  <si>
    <t xml:space="preserve">Malla de simple torsión, de 8 mm de paso de malla y 1,1 mm de diámetro, acabado galvanizado.</t>
  </si>
  <si>
    <t xml:space="preserve">mt52vpm055</t>
  </si>
  <si>
    <t xml:space="preserve">Ud</t>
  </si>
  <si>
    <t xml:space="preserve">Accesorios para la fijación de la malla de simple torsión a los postes metálicos.</t>
  </si>
  <si>
    <t xml:space="preserve">mt10hmf050Gde</t>
  </si>
  <si>
    <t xml:space="preserve">m³</t>
  </si>
  <si>
    <t xml:space="preserve">Concreto masivo f'c=210 kg/cm² (3000 psi), clase de exposición F0 S0 P0 C0, tamaño máximo del agregado 19 mm (3/4"), consistencia blanda, premezclado, según ACI 318.</t>
  </si>
  <si>
    <t xml:space="preserve">Subtotal materiales:</t>
  </si>
  <si>
    <t xml:space="preserve">Mano de obra</t>
  </si>
  <si>
    <t xml:space="preserve">mo087</t>
  </si>
  <si>
    <t xml:space="preserve">h</t>
  </si>
  <si>
    <t xml:space="preserve">Ayudante de albañil de obra civil.</t>
  </si>
  <si>
    <t xml:space="preserve">mo011</t>
  </si>
  <si>
    <t xml:space="preserve">h</t>
  </si>
  <si>
    <t xml:space="preserve">Montador.</t>
  </si>
  <si>
    <t xml:space="preserve">mo080</t>
  </si>
  <si>
    <t xml:space="preserve">h</t>
  </si>
  <si>
    <t xml:space="preserve">Ayudante de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</si>
  <si>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</si>
  <si>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</si>
  <si>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</si>
  <si>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</si>
  <si>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23,60Q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</si>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</sst>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1.02" customWidth="1"/>
    <col min="4" max="4" width="7.65" customWidth="1"/>
    <col min="5" max="5" width="73.10" customWidth="1"/>
    <col min="6" max="6" width="11.05" customWidth="1"/>
    <col min="7" max="7" width="12.92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24.0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1">
        <v>0.22</v>
      </c>
      <c r="G10" s="12">
        <v>97.9</v>
      </c>
      <c r="H10" s="12">
        <f ca="1">ROUND(INDIRECT(ADDRESS(ROW()+(0), COLUMN()+(-2), 1))*INDIRECT(ADDRESS(ROW()+(0), COLUMN()+(-1), 1)), 2)</f>
        <v>21.54</v>
      </c>
    </row>
    <row r="11" spans="1:8" ht="24.00" thickBot="1" customHeight="1">
      <c r="A11" s="1" t="s">
        <v>15</v>
      </c>
      <c r="B11" s="1"/>
      <c r="C11" s="1"/>
      <c r="D11" s="10" t="s">
        <v>16</v>
      </c>
      <c r="E11" s="1" t="s">
        <v>17</v>
      </c>
      <c r="F11" s="11">
        <v>0.06</v>
      </c>
      <c r="G11" s="12">
        <v>108.61</v>
      </c>
      <c r="H11" s="12">
        <f ca="1">ROUND(INDIRECT(ADDRESS(ROW()+(0), COLUMN()+(-2), 1))*INDIRECT(ADDRESS(ROW()+(0), COLUMN()+(-1), 1)), 2)</f>
        <v>6.52</v>
      </c>
    </row>
    <row r="12" spans="1:8" ht="24.00" thickBot="1" customHeight="1">
      <c r="A12" s="1" t="s">
        <v>18</v>
      </c>
      <c r="B12" s="1"/>
      <c r="C12" s="1"/>
      <c r="D12" s="10" t="s">
        <v>19</v>
      </c>
      <c r="E12" s="1" t="s">
        <v>20</v>
      </c>
      <c r="F12" s="11">
        <v>0.04</v>
      </c>
      <c r="G12" s="12">
        <v>133.16</v>
      </c>
      <c r="H12" s="12">
        <f ca="1">ROUND(INDIRECT(ADDRESS(ROW()+(0), COLUMN()+(-2), 1))*INDIRECT(ADDRESS(ROW()+(0), COLUMN()+(-1), 1)), 2)</f>
        <v>5.33</v>
      </c>
    </row>
    <row r="13" spans="1:8" ht="24.00" thickBot="1" customHeight="1">
      <c r="A13" s="1" t="s">
        <v>21</v>
      </c>
      <c r="B13" s="1"/>
      <c r="C13" s="1"/>
      <c r="D13" s="10" t="s">
        <v>22</v>
      </c>
      <c r="E13" s="1" t="s">
        <v>23</v>
      </c>
      <c r="F13" s="11">
        <v>0.2</v>
      </c>
      <c r="G13" s="12">
        <v>150.27</v>
      </c>
      <c r="H13" s="12">
        <f ca="1">ROUND(INDIRECT(ADDRESS(ROW()+(0), COLUMN()+(-2), 1))*INDIRECT(ADDRESS(ROW()+(0), COLUMN()+(-1), 1)), 2)</f>
        <v>30.05</v>
      </c>
    </row>
    <row r="14" spans="1:8" ht="24.00" thickBot="1" customHeight="1">
      <c r="A14" s="1" t="s">
        <v>24</v>
      </c>
      <c r="B14" s="1"/>
      <c r="C14" s="1"/>
      <c r="D14" s="10" t="s">
        <v>25</v>
      </c>
      <c r="E14" s="1" t="s">
        <v>26</v>
      </c>
      <c r="F14" s="11">
        <v>1.2</v>
      </c>
      <c r="G14" s="12">
        <v>18.94</v>
      </c>
      <c r="H14" s="12">
        <f ca="1">ROUND(INDIRECT(ADDRESS(ROW()+(0), COLUMN()+(-2), 1))*INDIRECT(ADDRESS(ROW()+(0), COLUMN()+(-1), 1)), 2)</f>
        <v>22.73</v>
      </c>
    </row>
    <row r="15" spans="1:8" ht="13.50" thickBot="1" customHeight="1">
      <c r="A15" s="1" t="s">
        <v>27</v>
      </c>
      <c r="B15" s="1"/>
      <c r="C15" s="1"/>
      <c r="D15" s="10" t="s">
        <v>28</v>
      </c>
      <c r="E15" s="1" t="s">
        <v>29</v>
      </c>
      <c r="F15" s="11">
        <v>1</v>
      </c>
      <c r="G15" s="12">
        <v>12.08</v>
      </c>
      <c r="H15" s="12">
        <f ca="1">ROUND(INDIRECT(ADDRESS(ROW()+(0), COLUMN()+(-2), 1))*INDIRECT(ADDRESS(ROW()+(0), COLUMN()+(-1), 1)), 2)</f>
        <v>12.08</v>
      </c>
    </row>
    <row r="16" spans="1:8" ht="24.00" thickBot="1" customHeight="1">
      <c r="A16" s="1" t="s">
        <v>30</v>
      </c>
      <c r="B16" s="1"/>
      <c r="C16" s="1"/>
      <c r="D16" s="10" t="s">
        <v>31</v>
      </c>
      <c r="E16" s="1" t="s">
        <v>32</v>
      </c>
      <c r="F16" s="13">
        <v>0.015</v>
      </c>
      <c r="G16" s="14">
        <v>1330.47</v>
      </c>
      <c r="H16" s="14">
        <f ca="1">ROUND(INDIRECT(ADDRESS(ROW()+(0), COLUMN()+(-2), 1))*INDIRECT(ADDRESS(ROW()+(0), COLUMN()+(-1), 1)), 2)</f>
        <v>19.96</v>
      </c>
    </row>
    <row r="17" spans="1:8" ht="13.50" thickBot="1" customHeight="1">
      <c r="A17" s="15"/>
      <c r="B17" s="15"/>
      <c r="C17" s="15"/>
      <c r="D17" s="15"/>
      <c r="E17" s="15"/>
      <c r="F17" s="9" t="s">
        <v>33</v>
      </c>
      <c r="G17" s="9"/>
      <c r="H17" s="1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118.21</v>
      </c>
    </row>
    <row r="18" spans="1:8" ht="13.50" thickBot="1" customHeight="1">
      <c r="A18" s="15">
        <v>2</v>
      </c>
      <c r="B18" s="15"/>
      <c r="C18" s="15"/>
      <c r="D18" s="15"/>
      <c r="E18" s="18" t="s">
        <v>34</v>
      </c>
      <c r="F18" s="18"/>
      <c r="G18" s="15"/>
      <c r="H18" s="15"/>
    </row>
    <row r="19" spans="1:8" ht="13.50" thickBot="1" customHeight="1">
      <c r="A19" s="1" t="s">
        <v>35</v>
      </c>
      <c r="B19" s="1"/>
      <c r="C19" s="1"/>
      <c r="D19" s="10" t="s">
        <v>36</v>
      </c>
      <c r="E19" s="1" t="s">
        <v>37</v>
      </c>
      <c r="F19" s="11">
        <v>0.109</v>
      </c>
      <c r="G19" s="12">
        <v>48.49</v>
      </c>
      <c r="H19" s="12">
        <f ca="1">ROUND(INDIRECT(ADDRESS(ROW()+(0), COLUMN()+(-2), 1))*INDIRECT(ADDRESS(ROW()+(0), COLUMN()+(-1), 1)), 2)</f>
        <v>5.29</v>
      </c>
    </row>
    <row r="20" spans="1:8" ht="13.50" thickBot="1" customHeight="1">
      <c r="A20" s="1" t="s">
        <v>38</v>
      </c>
      <c r="B20" s="1"/>
      <c r="C20" s="1"/>
      <c r="D20" s="10" t="s">
        <v>39</v>
      </c>
      <c r="E20" s="1" t="s">
        <v>40</v>
      </c>
      <c r="F20" s="11">
        <v>0.098</v>
      </c>
      <c r="G20" s="12">
        <v>66.67</v>
      </c>
      <c r="H20" s="12">
        <f ca="1">ROUND(INDIRECT(ADDRESS(ROW()+(0), COLUMN()+(-2), 1))*INDIRECT(ADDRESS(ROW()+(0), COLUMN()+(-1), 1)), 2)</f>
        <v>6.53</v>
      </c>
    </row>
    <row r="21" spans="1:8" ht="13.50" thickBot="1" customHeight="1">
      <c r="A21" s="1" t="s">
        <v>41</v>
      </c>
      <c r="B21" s="1"/>
      <c r="C21" s="1"/>
      <c r="D21" s="10" t="s">
        <v>42</v>
      </c>
      <c r="E21" s="1" t="s">
        <v>43</v>
      </c>
      <c r="F21" s="13">
        <v>0.098</v>
      </c>
      <c r="G21" s="14">
        <v>48.49</v>
      </c>
      <c r="H21" s="14">
        <f ca="1">ROUND(INDIRECT(ADDRESS(ROW()+(0), COLUMN()+(-2), 1))*INDIRECT(ADDRESS(ROW()+(0), COLUMN()+(-1), 1)), 2)</f>
        <v>4.75</v>
      </c>
    </row>
    <row r="22" spans="1:8" ht="13.50" thickBot="1" customHeight="1">
      <c r="A22" s="15"/>
      <c r="B22" s="15"/>
      <c r="C22" s="15"/>
      <c r="D22" s="15"/>
      <c r="E22" s="15"/>
      <c r="F22" s="9" t="s">
        <v>44</v>
      </c>
      <c r="G22" s="9"/>
      <c r="H22" s="17">
        <f ca="1">ROUND(SUM(INDIRECT(ADDRESS(ROW()+(-1), COLUMN()+(0), 1)),INDIRECT(ADDRESS(ROW()+(-2), COLUMN()+(0), 1)),INDIRECT(ADDRESS(ROW()+(-3), COLUMN()+(0), 1))), 2)</f>
        <v>16.57</v>
      </c>
    </row>
    <row r="23" spans="1:8" ht="13.50" thickBot="1" customHeight="1">
      <c r="A23" s="15">
        <v>3</v>
      </c>
      <c r="B23" s="15"/>
      <c r="C23" s="15"/>
      <c r="D23" s="15"/>
      <c r="E23" s="18" t="s">
        <v>45</v>
      </c>
      <c r="F23" s="18"/>
      <c r="G23" s="15"/>
      <c r="H23" s="15"/>
    </row>
    <row r="24" spans="1:8" ht="13.50" thickBot="1" customHeight="1">
      <c r="A24" s="19"/>
      <c r="B24" s="19"/>
      <c r="C24" s="19"/>
      <c r="D24" s="20" t="s">
        <v>46</v>
      </c>
      <c r="E24" s="19" t="s">
        <v>47</v>
      </c>
      <c r="F24" s="13">
        <v>3</v>
      </c>
      <c r="G24" s="14">
        <f ca="1">ROUND(SUM(INDIRECT(ADDRESS(ROW()+(-2), COLUMN()+(1), 1)),INDIRECT(ADDRESS(ROW()+(-7), COLUMN()+(1), 1))), 2)</f>
        <v>134.78</v>
      </c>
      <c r="H24" s="14">
        <f ca="1">ROUND(INDIRECT(ADDRESS(ROW()+(0), COLUMN()+(-2), 1))*INDIRECT(ADDRESS(ROW()+(0), COLUMN()+(-1), 1))/100, 2)</f>
        <v>4.04</v>
      </c>
    </row>
    <row r="25" spans="1:8" ht="13.50" thickBot="1" customHeight="1">
      <c r="A25" s="21" t="s">
        <v>48</v>
      </c>
      <c r="B25" s="21"/>
      <c r="C25" s="21"/>
      <c r="D25" s="22"/>
      <c r="E25" s="23"/>
      <c r="F25" s="24" t="s">
        <v>49</v>
      </c>
      <c r="G25" s="25"/>
      <c r="H25" s="26">
        <f ca="1">ROUND(SUM(INDIRECT(ADDRESS(ROW()+(-1), COLUMN()+(0), 1)),INDIRECT(ADDRESS(ROW()+(-3), COLUMN()+(0), 1)),INDIRECT(ADDRESS(ROW()+(-8), COLUMN()+(0), 1))), 2)</f>
        <v>138.82</v>
      </c>
    </row>
  </sheetData>
  <mergeCells count="27">
    <mergeCell ref="A1:H1"/>
    <mergeCell ref="C3:H3"/>
    <mergeCell ref="A5:H5"/>
    <mergeCell ref="A8:C8"/>
    <mergeCell ref="A9:C9"/>
    <mergeCell ref="E9:F9"/>
    <mergeCell ref="A10:C10"/>
    <mergeCell ref="A11:C11"/>
    <mergeCell ref="A12:C12"/>
    <mergeCell ref="A13:C13"/>
    <mergeCell ref="A14:C14"/>
    <mergeCell ref="A15:C15"/>
    <mergeCell ref="A16:C16"/>
    <mergeCell ref="A17:C17"/>
    <mergeCell ref="F17:G17"/>
    <mergeCell ref="A18:C18"/>
    <mergeCell ref="E18:F18"/>
    <mergeCell ref="A19:C19"/>
    <mergeCell ref="A20:C20"/>
    <mergeCell ref="A21:C21"/>
    <mergeCell ref="A22:C22"/>
    <mergeCell ref="F22:G22"/>
    <mergeCell ref="A23:C23"/>
    <mergeCell ref="E23:F23"/>
    <mergeCell ref="A24:C24"/>
    <mergeCell ref="A25:E25"/>
    <mergeCell ref="F25:G25"/>
  </mergeCells>
  <pageMargins left="0.147638" right="0.147638" top="0.206693" bottom="0.206693" header="0.0" footer="0.0"/>
  <pageSetup paperSize="9" orientation="portrait"/>
  <rowBreaks count="0" manualBreakCount="0">
    </rowBreaks>
</worksheet>
</file>