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<sst xmlns="http://schemas.openxmlformats.org/spreadsheetml/2006/main" count="39" uniqueCount="39">
  <si>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</si>
  <si>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AMI010</t>
  </si>
  <si>
    <t xml:space="preserve">m</t>
  </si>
  <si>
    <t xml:space="preserve">Columna de terreno consolidado con inyecciones de lechada de cemento a presión.</t>
  </si>
  <si>
    <r>
      <rPr>
        <sz val="8.25"/>
        <color rgb="FF000000"/>
        <rFont val="Arial"/>
        <family val="2"/>
      </rPr>
      <t xml:space="preserve">Columna de terreno consolidado con inyecciones de lechada de cemento a presión, 300 kg/m de consumo medio de cemento, realizada con la técnica del tubo-manguito, mediante la perforación y colocación en el terreno de tubos provistos de válvulas, a través de las cuales se inyecta a presión la lechada de cemento.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</si>
  <si>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</si>
  <si>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</si>
  <si>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</si>
  <si>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</si>
  <si>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</si>
  <si>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</si>
  <si>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</si>
  <si>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</si>
  <si>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</si>
  <si>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</si>
  <si>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mt08cet020a</t>
  </si>
  <si>
    <t xml:space="preserve">t</t>
  </si>
  <si>
    <t xml:space="preserve">Cemento CEM II / A-P 32,5 N, a granel.</t>
  </si>
  <si>
    <t xml:space="preserve">Subtotal materiales:</t>
  </si>
  <si>
    <t xml:space="preserve">Equipo y herramienta</t>
  </si>
  <si>
    <t xml:space="preserve">mq03mpi040</t>
  </si>
  <si>
    <t xml:space="preserve">h</t>
  </si>
  <si>
    <t xml:space="preserve">Equipo para inyecciones de lechada de cemento, con bomba de presión y carro de perforación para taladros.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</si>
  <si>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</si>
  <si>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</si>
  <si>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</si>
  <si>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</si>
  <si>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</si>
  <si>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</si>
  <si>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</si>
  <si>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albañil.</t>
  </si>
  <si>
    <t xml:space="preserve">mo112</t>
  </si>
  <si>
    <t xml:space="preserve">h</t>
  </si>
  <si>
    <t xml:space="preserve">Peón albañil capacitado.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</si>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</sst>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19" customWidth="1"/>
    <col min="4" max="4" width="6.46" customWidth="1"/>
    <col min="5" max="5" width="68.34" customWidth="1"/>
    <col min="6" max="6" width="14.11" customWidth="1"/>
    <col min="7" max="7" width="15.98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0.375</v>
      </c>
      <c r="G10" s="12">
        <v>11.98</v>
      </c>
      <c r="H10" s="12">
        <f ca="1">ROUND(INDIRECT(ADDRESS(ROW()+(0), COLUMN()+(-2), 1))*INDIRECT(ADDRESS(ROW()+(0), COLUMN()+(-1), 1)), 2)</f>
        <v>4.49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0.3</v>
      </c>
      <c r="G11" s="14">
        <v>740.95</v>
      </c>
      <c r="H11" s="14">
        <f ca="1">ROUND(INDIRECT(ADDRESS(ROW()+(0), COLUMN()+(-2), 1))*INDIRECT(ADDRESS(ROW()+(0), COLUMN()+(-1), 1)), 2)</f>
        <v>222.29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226.78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24.0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0.104</v>
      </c>
      <c r="G14" s="14">
        <v>3310.48</v>
      </c>
      <c r="H14" s="14">
        <f ca="1">ROUND(INDIRECT(ADDRESS(ROW()+(0), COLUMN()+(-2), 1))*INDIRECT(ADDRESS(ROW()+(0), COLUMN()+(-1), 1)), 2)</f>
        <v>344.29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344.29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1">
        <v>0.236</v>
      </c>
      <c r="G17" s="12">
        <v>64.87</v>
      </c>
      <c r="H17" s="12">
        <f ca="1">ROUND(INDIRECT(ADDRESS(ROW()+(0), COLUMN()+(-2), 1))*INDIRECT(ADDRESS(ROW()+(0), COLUMN()+(-1), 1)), 2)</f>
        <v>15.31</v>
      </c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1">
        <v>0.118</v>
      </c>
      <c r="G18" s="12">
        <v>46.72</v>
      </c>
      <c r="H18" s="12">
        <f ca="1">ROUND(INDIRECT(ADDRESS(ROW()+(0), COLUMN()+(-2), 1))*INDIRECT(ADDRESS(ROW()+(0), COLUMN()+(-1), 1)), 2)</f>
        <v>5.51</v>
      </c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3">
        <v>0.118</v>
      </c>
      <c r="G19" s="14">
        <v>47.49</v>
      </c>
      <c r="H19" s="14">
        <f ca="1">ROUND(INDIRECT(ADDRESS(ROW()+(0), COLUMN()+(-2), 1))*INDIRECT(ADDRESS(ROW()+(0), COLUMN()+(-1), 1)), 2)</f>
        <v>5.6</v>
      </c>
    </row>
    <row r="20" spans="1:8" ht="13.50" thickBot="1" customHeight="1">
      <c r="A20" s="15"/>
      <c r="B20" s="15"/>
      <c r="C20" s="15"/>
      <c r="D20" s="15"/>
      <c r="E20" s="15"/>
      <c r="F20" s="9" t="s">
        <v>34</v>
      </c>
      <c r="G20" s="9"/>
      <c r="H20" s="17">
        <f ca="1">ROUND(SUM(INDIRECT(ADDRESS(ROW()+(-1), COLUMN()+(0), 1)),INDIRECT(ADDRESS(ROW()+(-2), COLUMN()+(0), 1)),INDIRECT(ADDRESS(ROW()+(-3), COLUMN()+(0), 1))), 2)</f>
        <v>26.42</v>
      </c>
    </row>
    <row r="21" spans="1:8" ht="13.50" thickBot="1" customHeight="1">
      <c r="A21" s="15">
        <v>4</v>
      </c>
      <c r="B21" s="15"/>
      <c r="C21" s="15"/>
      <c r="D21" s="15"/>
      <c r="E21" s="18" t="s">
        <v>35</v>
      </c>
      <c r="F21" s="18"/>
      <c r="G21" s="15"/>
      <c r="H21" s="15"/>
    </row>
    <row r="22" spans="1:8" ht="13.50" thickBot="1" customHeight="1">
      <c r="A22" s="19"/>
      <c r="B22" s="19"/>
      <c r="C22" s="20" t="s">
        <v>36</v>
      </c>
      <c r="D22" s="20"/>
      <c r="E22" s="19" t="s">
        <v>37</v>
      </c>
      <c r="F22" s="13">
        <v>2</v>
      </c>
      <c r="G22" s="14">
        <f ca="1">ROUND(SUM(INDIRECT(ADDRESS(ROW()+(-2), COLUMN()+(1), 1)),INDIRECT(ADDRESS(ROW()+(-7), COLUMN()+(1), 1)),INDIRECT(ADDRESS(ROW()+(-10), COLUMN()+(1), 1))), 2)</f>
        <v>597.49</v>
      </c>
      <c r="H22" s="14">
        <f ca="1">ROUND(INDIRECT(ADDRESS(ROW()+(0), COLUMN()+(-2), 1))*INDIRECT(ADDRESS(ROW()+(0), COLUMN()+(-1), 1))/100, 2)</f>
        <v>11.95</v>
      </c>
    </row>
    <row r="23" spans="1:8" ht="13.50" thickBot="1" customHeight="1">
      <c r="A23" s="8"/>
      <c r="B23" s="8"/>
      <c r="C23" s="8"/>
      <c r="D23" s="8"/>
      <c r="E23" s="8"/>
      <c r="F23" s="21" t="s">
        <v>38</v>
      </c>
      <c r="G23" s="21"/>
      <c r="H23" s="22">
        <f ca="1">ROUND(SUM(INDIRECT(ADDRESS(ROW()+(-1), COLUMN()+(0), 1)),INDIRECT(ADDRESS(ROW()+(-3), COLUMN()+(0), 1)),INDIRECT(ADDRESS(ROW()+(-8), COLUMN()+(0), 1)),INDIRECT(ADDRESS(ROW()+(-11), COLUMN()+(0), 1))), 2)</f>
        <v>609.44</v>
      </c>
    </row>
  </sheetData>
  <mergeCells count="4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B23"/>
    <mergeCell ref="C23:D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