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<sst xmlns="http://schemas.openxmlformats.org/spreadsheetml/2006/main" count="109" uniqueCount="109">
  <si>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</si>
  <si>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</si>
  <si>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</si>
  <si>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</si>
  <si>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 y vigas de 0,143 m³/m², y acero Grado 60 (fy=4200 kg/cm²) en zona de refuerzo de negativos y conectores de viguetas y zunchos y vigas, con una cuantía total de 11 kg/m², constituida por: LOSA UNIDIRECCIONAL: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armaduría de reparto formada por electromalla tipo 6x6 10/10 de acero Grado 70, con barras separadas 15,24x15,24 cm de Ø 3,43 mm; vigas planas; altura libre de planta de hasta 3 m. Incluso agente filmógeno, para el curado de concretos y morteros. El precio incluye el corte, doblado y conformado de la armaduría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</si>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</sst>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363.44</v>
      </c>
      <c r="G10" s="12">
        <f ca="1">ROUND(INDIRECT(ADDRESS(ROW()+(0), COLUMN()+(-2), 1))*INDIRECT(ADDRESS(ROW()+(0), COLUMN()+(-1), 1)), 2)</f>
        <v>15.99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814.74</v>
      </c>
      <c r="G11" s="12">
        <f ca="1">ROUND(INDIRECT(ADDRESS(ROW()+(0), COLUMN()+(-2), 1))*INDIRECT(ADDRESS(ROW()+(0), COLUMN()+(-1), 1)), 2)</f>
        <v>5.7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153.79</v>
      </c>
      <c r="G12" s="12">
        <f ca="1">ROUND(INDIRECT(ADDRESS(ROW()+(0), COLUMN()+(-2), 1))*INDIRECT(ADDRESS(ROW()+(0), COLUMN()+(-1), 1)), 2)</f>
        <v>4.15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2839.63</v>
      </c>
      <c r="G13" s="12">
        <f ca="1">ROUND(INDIRECT(ADDRESS(ROW()+(0), COLUMN()+(-2), 1))*INDIRECT(ADDRESS(ROW()+(0), COLUMN()+(-1), 1)), 2)</f>
        <v>8.52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69.89</v>
      </c>
      <c r="G14" s="12">
        <f ca="1">ROUND(INDIRECT(ADDRESS(ROW()+(0), COLUMN()+(-2), 1))*INDIRECT(ADDRESS(ROW()+(0), COLUMN()+(-1), 1)), 2)</f>
        <v>2.8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14.41</v>
      </c>
      <c r="G15" s="12">
        <f ca="1">ROUND(INDIRECT(ADDRESS(ROW()+(0), COLUMN()+(-2), 1))*INDIRECT(ADDRESS(ROW()+(0), COLUMN()+(-1), 1)), 2)</f>
        <v>0.43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5.25</v>
      </c>
      <c r="F16" s="12">
        <v>6.91</v>
      </c>
      <c r="G16" s="12">
        <f ca="1">ROUND(INDIRECT(ADDRESS(ROW()+(0), COLUMN()+(-2), 1))*INDIRECT(ADDRESS(ROW()+(0), COLUMN()+(-1), 1)), 2)</f>
        <v>36.28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0.165</v>
      </c>
      <c r="F17" s="12">
        <v>36.59</v>
      </c>
      <c r="G17" s="12">
        <f ca="1">ROUND(INDIRECT(ADDRESS(ROW()+(0), COLUMN()+(-2), 1))*INDIRECT(ADDRESS(ROW()+(0), COLUMN()+(-1), 1)), 2)</f>
        <v>6.04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0.908</v>
      </c>
      <c r="F18" s="12">
        <v>39.43</v>
      </c>
      <c r="G18" s="12">
        <f ca="1">ROUND(INDIRECT(ADDRESS(ROW()+(0), COLUMN()+(-2), 1))*INDIRECT(ADDRESS(ROW()+(0), COLUMN()+(-1), 1)), 2)</f>
        <v>35.8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0.495</v>
      </c>
      <c r="F19" s="12">
        <v>41.87</v>
      </c>
      <c r="G19" s="12">
        <f ca="1">ROUND(INDIRECT(ADDRESS(ROW()+(0), COLUMN()+(-2), 1))*INDIRECT(ADDRESS(ROW()+(0), COLUMN()+(-1), 1)), 2)</f>
        <v>20.73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0.083</v>
      </c>
      <c r="F20" s="12">
        <v>45.53</v>
      </c>
      <c r="G20" s="12">
        <f ca="1">ROUND(INDIRECT(ADDRESS(ROW()+(0), COLUMN()+(-2), 1))*INDIRECT(ADDRESS(ROW()+(0), COLUMN()+(-1), 1)), 2)</f>
        <v>3.78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0.8</v>
      </c>
      <c r="F21" s="12">
        <v>0.71</v>
      </c>
      <c r="G21" s="12">
        <f ca="1">ROUND(INDIRECT(ADDRESS(ROW()+(0), COLUMN()+(-2), 1))*INDIRECT(ADDRESS(ROW()+(0), COLUMN()+(-1), 1)), 2)</f>
        <v>0.57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11.55</v>
      </c>
      <c r="F22" s="12">
        <v>7.65</v>
      </c>
      <c r="G22" s="12">
        <f ca="1">ROUND(INDIRECT(ADDRESS(ROW()+(0), COLUMN()+(-2), 1))*INDIRECT(ADDRESS(ROW()+(0), COLUMN()+(-1), 1)), 2)</f>
        <v>88.36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0.132</v>
      </c>
      <c r="F23" s="12">
        <v>11.98</v>
      </c>
      <c r="G23" s="12">
        <f ca="1">ROUND(INDIRECT(ADDRESS(ROW()+(0), COLUMN()+(-2), 1))*INDIRECT(ADDRESS(ROW()+(0), COLUMN()+(-1), 1)), 2)</f>
        <v>1.58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1.1</v>
      </c>
      <c r="F24" s="12">
        <v>6.83</v>
      </c>
      <c r="G24" s="12">
        <f ca="1">ROUND(INDIRECT(ADDRESS(ROW()+(0), COLUMN()+(-2), 1))*INDIRECT(ADDRESS(ROW()+(0), COLUMN()+(-1), 1)), 2)</f>
        <v>7.51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0.035</v>
      </c>
      <c r="F25" s="12">
        <v>11.98</v>
      </c>
      <c r="G25" s="12">
        <f ca="1">ROUND(INDIRECT(ADDRESS(ROW()+(0), COLUMN()+(-2), 1))*INDIRECT(ADDRESS(ROW()+(0), COLUMN()+(-1), 1)), 2)</f>
        <v>0.42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0.082</v>
      </c>
      <c r="F26" s="12">
        <v>119.32</v>
      </c>
      <c r="G26" s="12">
        <f ca="1">ROUND(INDIRECT(ADDRESS(ROW()+(0), COLUMN()+(-2), 1))*INDIRECT(ADDRESS(ROW()+(0), COLUMN()+(-1), 1)), 2)</f>
        <v>9.78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0.082</v>
      </c>
      <c r="F27" s="12">
        <v>215.29</v>
      </c>
      <c r="G27" s="12">
        <f ca="1">ROUND(INDIRECT(ADDRESS(ROW()+(0), COLUMN()+(-2), 1))*INDIRECT(ADDRESS(ROW()+(0), COLUMN()+(-1), 1)), 2)</f>
        <v>17.65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64.792</v>
      </c>
      <c r="F28" s="12">
        <v>2.1</v>
      </c>
      <c r="G28" s="12">
        <f ca="1">ROUND(INDIRECT(ADDRESS(ROW()+(0), COLUMN()+(-2), 1))*INDIRECT(ADDRESS(ROW()+(0), COLUMN()+(-1), 1)), 2)</f>
        <v>136.06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3">
        <v>0.15</v>
      </c>
      <c r="F29" s="14">
        <v>12.47</v>
      </c>
      <c r="G29" s="14">
        <f ca="1">ROUND(INDIRECT(ADDRESS(ROW()+(0), COLUMN()+(-2), 1))*INDIRECT(ADDRESS(ROW()+(0), COLUMN()+(-1), 1)), 2)</f>
        <v>1.87</v>
      </c>
    </row>
    <row r="30" spans="1:7" ht="13.50" thickBot="1" customHeight="1">
      <c r="A30" s="15"/>
      <c r="B30" s="15"/>
      <c r="C30" s="15"/>
      <c r="D30" s="15"/>
      <c r="E30" s="9" t="s">
        <v>72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404.02</v>
      </c>
    </row>
    <row r="31" spans="1:7" ht="13.50" thickBot="1" customHeight="1">
      <c r="A31" s="15">
        <v>2</v>
      </c>
      <c r="B31" s="15"/>
      <c r="C31" s="15"/>
      <c r="D31" s="18" t="s">
        <v>73</v>
      </c>
      <c r="E31" s="18"/>
      <c r="F31" s="15"/>
      <c r="G31" s="15"/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0.104</v>
      </c>
      <c r="F32" s="14">
        <v>25.18</v>
      </c>
      <c r="G32" s="14">
        <f ca="1">ROUND(INDIRECT(ADDRESS(ROW()+(0), COLUMN()+(-2), 1))*INDIRECT(ADDRESS(ROW()+(0), COLUMN()+(-1), 1)), 2)</f>
        <v>2.62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1))), 2)</f>
        <v>2.62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0.758</v>
      </c>
      <c r="F35" s="12">
        <v>67.51</v>
      </c>
      <c r="G35" s="12">
        <f ca="1">ROUND(INDIRECT(ADDRESS(ROW()+(0), COLUMN()+(-2), 1))*INDIRECT(ADDRESS(ROW()+(0), COLUMN()+(-1), 1)), 2)</f>
        <v>51.17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0.745</v>
      </c>
      <c r="F36" s="12">
        <v>50.43</v>
      </c>
      <c r="G36" s="12">
        <f ca="1">ROUND(INDIRECT(ADDRESS(ROW()+(0), COLUMN()+(-2), 1))*INDIRECT(ADDRESS(ROW()+(0), COLUMN()+(-1), 1)), 2)</f>
        <v>37.57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0.177</v>
      </c>
      <c r="F37" s="12">
        <v>67.51</v>
      </c>
      <c r="G37" s="12">
        <f ca="1">ROUND(INDIRECT(ADDRESS(ROW()+(0), COLUMN()+(-2), 1))*INDIRECT(ADDRESS(ROW()+(0), COLUMN()+(-1), 1)), 2)</f>
        <v>11.95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0.192</v>
      </c>
      <c r="F38" s="12">
        <v>50.43</v>
      </c>
      <c r="G38" s="12">
        <f ca="1">ROUND(INDIRECT(ADDRESS(ROW()+(0), COLUMN()+(-2), 1))*INDIRECT(ADDRESS(ROW()+(0), COLUMN()+(-1), 1)), 2)</f>
        <v>9.68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0.201</v>
      </c>
      <c r="F39" s="12">
        <v>46.72</v>
      </c>
      <c r="G39" s="12">
        <f ca="1">ROUND(INDIRECT(ADDRESS(ROW()+(0), COLUMN()+(-2), 1))*INDIRECT(ADDRESS(ROW()+(0), COLUMN()+(-1), 1)), 2)</f>
        <v>9.39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0.211</v>
      </c>
      <c r="F40" s="12">
        <v>47.49</v>
      </c>
      <c r="G40" s="12">
        <f ca="1">ROUND(INDIRECT(ADDRESS(ROW()+(0), COLUMN()+(-2), 1))*INDIRECT(ADDRESS(ROW()+(0), COLUMN()+(-1), 1)), 2)</f>
        <v>10.02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0.061</v>
      </c>
      <c r="F41" s="12">
        <v>67.51</v>
      </c>
      <c r="G41" s="12">
        <f ca="1">ROUND(INDIRECT(ADDRESS(ROW()+(0), COLUMN()+(-2), 1))*INDIRECT(ADDRESS(ROW()+(0), COLUMN()+(-1), 1)), 2)</f>
        <v>4.12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3">
        <v>0.24</v>
      </c>
      <c r="F42" s="14">
        <v>50.43</v>
      </c>
      <c r="G42" s="14">
        <f ca="1">ROUND(INDIRECT(ADDRESS(ROW()+(0), COLUMN()+(-2), 1))*INDIRECT(ADDRESS(ROW()+(0), COLUMN()+(-1), 1)), 2)</f>
        <v>12.1</v>
      </c>
    </row>
    <row r="43" spans="1:7" ht="13.50" thickBot="1" customHeight="1">
      <c r="A43" s="15"/>
      <c r="B43" s="15"/>
      <c r="C43" s="15"/>
      <c r="D43" s="15"/>
      <c r="E43" s="9" t="s">
        <v>103</v>
      </c>
      <c r="F43" s="9"/>
      <c r="G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</v>
      </c>
    </row>
    <row r="44" spans="1:7" ht="13.50" thickBot="1" customHeight="1">
      <c r="A44" s="15">
        <v>4</v>
      </c>
      <c r="B44" s="15"/>
      <c r="C44" s="15"/>
      <c r="D44" s="18" t="s">
        <v>104</v>
      </c>
      <c r="E44" s="18"/>
      <c r="F44" s="15"/>
      <c r="G44" s="15"/>
    </row>
    <row r="45" spans="1:7" ht="13.50" thickBot="1" customHeight="1">
      <c r="A45" s="19"/>
      <c r="B45" s="19"/>
      <c r="C45" s="20" t="s">
        <v>105</v>
      </c>
      <c r="D45" s="19" t="s">
        <v>106</v>
      </c>
      <c r="E45" s="13">
        <v>2</v>
      </c>
      <c r="F45" s="14">
        <f ca="1">ROUND(SUM(INDIRECT(ADDRESS(ROW()+(-2), COLUMN()+(1), 1)),INDIRECT(ADDRESS(ROW()+(-12), COLUMN()+(1), 1)),INDIRECT(ADDRESS(ROW()+(-15), COLUMN()+(1), 1))), 2)</f>
        <v>552.64</v>
      </c>
      <c r="G45" s="14">
        <f ca="1">ROUND(INDIRECT(ADDRESS(ROW()+(0), COLUMN()+(-2), 1))*INDIRECT(ADDRESS(ROW()+(0), COLUMN()+(-1), 1))/100, 2)</f>
        <v>11.05</v>
      </c>
    </row>
    <row r="46" spans="1:7" ht="13.50" thickBot="1" customHeight="1">
      <c r="A46" s="21" t="s">
        <v>107</v>
      </c>
      <c r="B46" s="21"/>
      <c r="C46" s="22"/>
      <c r="D46" s="23"/>
      <c r="E46" s="24" t="s">
        <v>108</v>
      </c>
      <c r="F46" s="25"/>
      <c r="G46" s="26">
        <f ca="1">ROUND(SUM(INDIRECT(ADDRESS(ROW()+(-1), COLUMN()+(0), 1)),INDIRECT(ADDRESS(ROW()+(-3), COLUMN()+(0), 1)),INDIRECT(ADDRESS(ROW()+(-13), COLUMN()+(0), 1)),INDIRECT(ADDRESS(ROW()+(-16), COLUMN()+(0), 1))), 2)</f>
        <v>563.69</v>
      </c>
    </row>
  </sheetData>
  <mergeCells count="5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B33"/>
    <mergeCell ref="E33:F33"/>
    <mergeCell ref="A34:B34"/>
    <mergeCell ref="D34:E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E43:F43"/>
    <mergeCell ref="A44:B44"/>
    <mergeCell ref="D44:E44"/>
    <mergeCell ref="A45:B45"/>
    <mergeCell ref="A46:D46"/>
    <mergeCell ref="E46:F46"/>
  </mergeCells>
  <pageMargins left="0.147638" right="0.147638" top="0.206693" bottom="0.206693" header="0.0" footer="0.0"/>
  <pageSetup paperSize="9" orientation="portrait"/>
  <rowBreaks count="0" manualBreakCount="0">
    </rowBreaks>
</worksheet>
</file>