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<sst xmlns="http://schemas.openxmlformats.org/spreadsheetml/2006/main" count="38" uniqueCount="38">
  <si>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</si>
  <si>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HRL030</t>
  </si>
  <si>
    <t xml:space="preserve">Ud</t>
  </si>
  <si>
    <t xml:space="preserve">Gárgola de aluminio.</t>
  </si>
  <si>
    <r>
      <rPr>
        <sz val="8.25"/>
        <color rgb="FF000000"/>
        <rFont val="Arial"/>
        <family val="2"/>
      </rPr>
      <t xml:space="preserve">Gárgola de aluminio anodizado, de 50x200x50 mm; colocación con masilla de silicona neutra; y sellado e impermeabilización de la junta perimetral con masilla de poliuretano, previa aplicación de la imprimación.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</si>
  <si>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</si>
  <si>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</si>
  <si>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</si>
  <si>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</si>
  <si>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</si>
  <si>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</si>
  <si>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</si>
  <si>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mt15sja100</t>
  </si>
  <si>
    <t xml:space="preserve">Ud</t>
  </si>
  <si>
    <t xml:space="preserve">Cartucho de masilla de silicona neutra.</t>
  </si>
  <si>
    <t xml:space="preserve">mt20gal010a</t>
  </si>
  <si>
    <t xml:space="preserve">Ud</t>
  </si>
  <si>
    <t xml:space="preserve">Gárgola de aluminio anodizado, de 50x200x50 mm, realizada a partir de perfil cuadrado de aluminio y terminada con corte formando ángulo de 45°.</t>
  </si>
  <si>
    <t xml:space="preserve">mt20wwa035</t>
  </si>
  <si>
    <t xml:space="preserve">Ud</t>
  </si>
  <si>
    <t xml:space="preserve">Cartucho de 250 cm³ de imprimación para masillas.</t>
  </si>
  <si>
    <t xml:space="preserve">mt20wwa030</t>
  </si>
  <si>
    <t xml:space="preserve">Ud</t>
  </si>
  <si>
    <t xml:space="preserve">Cartucho de 310 cm³ de masilla de poliuretano impermeable.</t>
  </si>
  <si>
    <t xml:space="preserve">Subtotal materiales:</t>
  </si>
  <si>
    <t xml:space="preserve">Mano de obra</t>
  </si>
  <si>
    <t xml:space="preserve">mo020</t>
  </si>
  <si>
    <t xml:space="preserve">h</t>
  </si>
  <si>
    <t xml:space="preserve">Albañil.</t>
  </si>
  <si>
    <t xml:space="preserve">mo113</t>
  </si>
  <si>
    <t xml:space="preserve">h</t>
  </si>
  <si>
    <t xml:space="preserve">Peón albañil.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</si>
  <si>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</si>
  <si>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</si>
  <si>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</si>
  <si>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</si>
  <si>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4,67Q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</si>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</sst>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76" customWidth="1"/>
    <col min="3" max="3" width="1.36" customWidth="1"/>
    <col min="4" max="4" width="6.29" customWidth="1"/>
    <col min="5" max="5" width="75.14" customWidth="1"/>
    <col min="6" max="6" width="12.41" customWidth="1"/>
    <col min="7" max="7" width="11.5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0.1</v>
      </c>
      <c r="G10" s="12">
        <v>31.77</v>
      </c>
      <c r="H10" s="12">
        <f ca="1">ROUND(INDIRECT(ADDRESS(ROW()+(0), COLUMN()+(-2), 1))*INDIRECT(ADDRESS(ROW()+(0), COLUMN()+(-1), 1)), 2)</f>
        <v>3.18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</v>
      </c>
      <c r="G11" s="12">
        <v>19.39</v>
      </c>
      <c r="H11" s="12">
        <f ca="1">ROUND(INDIRECT(ADDRESS(ROW()+(0), COLUMN()+(-2), 1))*INDIRECT(ADDRESS(ROW()+(0), COLUMN()+(-1), 1)), 2)</f>
        <v>19.39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0.016</v>
      </c>
      <c r="G12" s="12">
        <v>51.87</v>
      </c>
      <c r="H12" s="12">
        <f ca="1">ROUND(INDIRECT(ADDRESS(ROW()+(0), COLUMN()+(-2), 1))*INDIRECT(ADDRESS(ROW()+(0), COLUMN()+(-1), 1)), 2)</f>
        <v>0.83</v>
      </c>
    </row>
    <row r="13" spans="1:8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3">
        <v>0.032</v>
      </c>
      <c r="G13" s="14">
        <v>70.96</v>
      </c>
      <c r="H13" s="14">
        <f ca="1">ROUND(INDIRECT(ADDRESS(ROW()+(0), COLUMN()+(-2), 1))*INDIRECT(ADDRESS(ROW()+(0), COLUMN()+(-1), 1)), 2)</f>
        <v>2.27</v>
      </c>
    </row>
    <row r="14" spans="1:8" ht="13.50" thickBot="1" customHeight="1">
      <c r="A14" s="15"/>
      <c r="B14" s="15"/>
      <c r="C14" s="15"/>
      <c r="D14" s="15"/>
      <c r="E14" s="15"/>
      <c r="F14" s="9" t="s">
        <v>24</v>
      </c>
      <c r="G14" s="9"/>
      <c r="H14" s="17">
        <f ca="1">ROUND(SUM(INDIRECT(ADDRESS(ROW()+(-1), COLUMN()+(0), 1)),INDIRECT(ADDRESS(ROW()+(-2), COLUMN()+(0), 1)),INDIRECT(ADDRESS(ROW()+(-3), COLUMN()+(0), 1)),INDIRECT(ADDRESS(ROW()+(-4), COLUMN()+(0), 1))), 2)</f>
        <v>25.67</v>
      </c>
    </row>
    <row r="15" spans="1:8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5"/>
      <c r="H15" s="15"/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1">
        <v>0.063</v>
      </c>
      <c r="G16" s="12">
        <v>64.87</v>
      </c>
      <c r="H16" s="12">
        <f ca="1">ROUND(INDIRECT(ADDRESS(ROW()+(0), COLUMN()+(-2), 1))*INDIRECT(ADDRESS(ROW()+(0), COLUMN()+(-1), 1)), 2)</f>
        <v>4.09</v>
      </c>
    </row>
    <row r="17" spans="1:8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3">
        <v>0.063</v>
      </c>
      <c r="G17" s="14">
        <v>46.72</v>
      </c>
      <c r="H17" s="14">
        <f ca="1">ROUND(INDIRECT(ADDRESS(ROW()+(0), COLUMN()+(-2), 1))*INDIRECT(ADDRESS(ROW()+(0), COLUMN()+(-1), 1)), 2)</f>
        <v>2.94</v>
      </c>
    </row>
    <row r="18" spans="1:8" ht="13.50" thickBot="1" customHeight="1">
      <c r="A18" s="15"/>
      <c r="B18" s="15"/>
      <c r="C18" s="15"/>
      <c r="D18" s="15"/>
      <c r="E18" s="15"/>
      <c r="F18" s="9" t="s">
        <v>32</v>
      </c>
      <c r="G18" s="9"/>
      <c r="H18" s="17">
        <f ca="1">ROUND(SUM(INDIRECT(ADDRESS(ROW()+(-1), COLUMN()+(0), 1)),INDIRECT(ADDRESS(ROW()+(-2), COLUMN()+(0), 1))), 2)</f>
        <v>7.03</v>
      </c>
    </row>
    <row r="19" spans="1:8" ht="13.50" thickBot="1" customHeight="1">
      <c r="A19" s="15">
        <v>3</v>
      </c>
      <c r="B19" s="15"/>
      <c r="C19" s="15"/>
      <c r="D19" s="15"/>
      <c r="E19" s="18" t="s">
        <v>33</v>
      </c>
      <c r="F19" s="18"/>
      <c r="G19" s="15"/>
      <c r="H19" s="15"/>
    </row>
    <row r="20" spans="1:8" ht="13.50" thickBot="1" customHeight="1">
      <c r="A20" s="19"/>
      <c r="B20" s="19"/>
      <c r="C20" s="20" t="s">
        <v>34</v>
      </c>
      <c r="D20" s="20"/>
      <c r="E20" s="19" t="s">
        <v>35</v>
      </c>
      <c r="F20" s="13">
        <v>2</v>
      </c>
      <c r="G20" s="14">
        <f ca="1">ROUND(SUM(INDIRECT(ADDRESS(ROW()+(-2), COLUMN()+(1), 1)),INDIRECT(ADDRESS(ROW()+(-6), COLUMN()+(1), 1))), 2)</f>
        <v>32.7</v>
      </c>
      <c r="H20" s="14">
        <f ca="1">ROUND(INDIRECT(ADDRESS(ROW()+(0), COLUMN()+(-2), 1))*INDIRECT(ADDRESS(ROW()+(0), COLUMN()+(-1), 1))/100, 2)</f>
        <v>0.65</v>
      </c>
    </row>
    <row r="21" spans="1:8" ht="13.50" thickBot="1" customHeight="1">
      <c r="A21" s="21" t="s">
        <v>36</v>
      </c>
      <c r="B21" s="21"/>
      <c r="C21" s="22"/>
      <c r="D21" s="22"/>
      <c r="E21" s="23"/>
      <c r="F21" s="24" t="s">
        <v>37</v>
      </c>
      <c r="G21" s="25"/>
      <c r="H21" s="26">
        <f ca="1">ROUND(SUM(INDIRECT(ADDRESS(ROW()+(-1), COLUMN()+(0), 1)),INDIRECT(ADDRESS(ROW()+(-3), COLUMN()+(0), 1)),INDIRECT(ADDRESS(ROW()+(-7), COLUMN()+(0), 1))), 2)</f>
        <v>33.35</v>
      </c>
    </row>
  </sheetData>
  <mergeCells count="37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E21"/>
    <mergeCell ref="F21:G21"/>
  </mergeCells>
  <pageMargins left="0.147638" right="0.147638" top="0.206693" bottom="0.206693" header="0.0" footer="0.0"/>
  <pageSetup paperSize="9" orientation="portrait"/>
  <rowBreaks count="0" manualBreakCount="0">
    </rowBreaks>
</worksheet>
</file>