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<sst xmlns="http://schemas.openxmlformats.org/spreadsheetml/2006/main" count="44" uniqueCount="44">
  <si>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</si>
  <si>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ICD020</t>
  </si>
  <si>
    <t xml:space="preserve">Ud</t>
  </si>
  <si>
    <t xml:space="preserve">Depósito de superficie.</t>
  </si>
  <si>
    <r>
      <rPr>
        <sz val="8.25"/>
        <color rgb="FF000000"/>
        <rFont val="Arial"/>
        <family val="2"/>
      </rPr>
      <t xml:space="preserve">Depósito de gasoil de superficie de polietileno de alta densidad (PEAD/HDPE) para instalación en interior de edificaciones, de simple pared contenido en cubeto, con una capacidad de 750 litros, para pequeños consumos individuales.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</si>
  <si>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</si>
  <si>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</si>
  <si>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</si>
  <si>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</si>
  <si>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</si>
  <si>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</si>
  <si>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</si>
  <si>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mt38dep110a</t>
  </si>
  <si>
    <t xml:space="preserve">Ud</t>
  </si>
  <si>
    <t xml:space="preserve">Depósito de gasoil de polietileno (PEAD/HDPE), de superficie, de simple pared contenido en cubeto, con una capacidad de 750 litros, para pequeños consumos individuales. Incluso elementos de protección según normativa.</t>
  </si>
  <si>
    <t xml:space="preserve">mt38dep022a</t>
  </si>
  <si>
    <t xml:space="preserve">Ud</t>
  </si>
  <si>
    <t xml:space="preserve">Indicador de nivel para depósito de combustibles líquidos.</t>
  </si>
  <si>
    <t xml:space="preserve">mt38dep023a</t>
  </si>
  <si>
    <t xml:space="preserve">Ud</t>
  </si>
  <si>
    <t xml:space="preserve">Interruptor de nivel para depósito de combustibles líquidos.</t>
  </si>
  <si>
    <t xml:space="preserve">mt38dep024c</t>
  </si>
  <si>
    <t xml:space="preserve">Ud</t>
  </si>
  <si>
    <t xml:space="preserve">Conjunto de boca para la carga, valvulería y accesorios de conexión para depósito de combustibles líquidos.</t>
  </si>
  <si>
    <t xml:space="preserve">mt43tco010ca</t>
  </si>
  <si>
    <t xml:space="preserve">m</t>
  </si>
  <si>
    <t xml:space="preserve">Tubo de cobre estirado en frío sin soldadura, diámetro D=16/18 mm y 1 mm de espesor.</t>
  </si>
  <si>
    <t xml:space="preserve">mt35aia090ad</t>
  </si>
  <si>
    <t xml:space="preserve">m</t>
  </si>
  <si>
    <t xml:space="preserve">Tubo rígido de PVC, enchufable, curvable en caliente, de color negro, de 32 mm de diámetro nominal, para canalización fija en superficie. Resistencia a la compresión 1250 N, resistencia al impacto 2 julios, temperatura de trabajo -5°C hasta 60°C, con grado de protección IP547, propiedades eléctricas: aislante, no propagador de la llama. Incluso abrazaderas, elementos de sujeción y accesorios (curvas, manguitos, tees, codos y curvas flexibles).</t>
  </si>
  <si>
    <t xml:space="preserve">Subtotal materiales:</t>
  </si>
  <si>
    <t xml:space="preserve">Mano de obra</t>
  </si>
  <si>
    <t xml:space="preserve">mo004</t>
  </si>
  <si>
    <t xml:space="preserve">h</t>
  </si>
  <si>
    <t xml:space="preserve">Instalador de aparatos de calefacción.</t>
  </si>
  <si>
    <t xml:space="preserve">mo103</t>
  </si>
  <si>
    <t xml:space="preserve">h</t>
  </si>
  <si>
    <t xml:space="preserve">Ayudante instalador de aparatos de calefacción.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</si>
  <si>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</si>
  <si>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</si>
  <si>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</si>
  <si>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</si>
  <si>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850,65Q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</si>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</sst>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44" customWidth="1"/>
    <col min="3" max="3" width="0.68" customWidth="1"/>
    <col min="4" max="4" width="6.97" customWidth="1"/>
    <col min="5" max="5" width="72.42" customWidth="1"/>
    <col min="6" max="6" width="11.22" customWidth="1"/>
    <col min="7" max="7" width="12.75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1771.98</v>
      </c>
      <c r="H10" s="12">
        <f ca="1">ROUND(INDIRECT(ADDRESS(ROW()+(0), COLUMN()+(-2), 1))*INDIRECT(ADDRESS(ROW()+(0), COLUMN()+(-1), 1)), 2)</f>
        <v>1771.98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1963.03</v>
      </c>
      <c r="H11" s="12">
        <f ca="1">ROUND(INDIRECT(ADDRESS(ROW()+(0), COLUMN()+(-2), 1))*INDIRECT(ADDRESS(ROW()+(0), COLUMN()+(-1), 1)), 2)</f>
        <v>1963.03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368.24</v>
      </c>
      <c r="H12" s="12">
        <f ca="1">ROUND(INDIRECT(ADDRESS(ROW()+(0), COLUMN()+(-2), 1))*INDIRECT(ADDRESS(ROW()+(0), COLUMN()+(-1), 1)), 2)</f>
        <v>368.24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1069.28</v>
      </c>
      <c r="H13" s="12">
        <f ca="1">ROUND(INDIRECT(ADDRESS(ROW()+(0), COLUMN()+(-2), 1))*INDIRECT(ADDRESS(ROW()+(0), COLUMN()+(-1), 1)), 2)</f>
        <v>1069.28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10</v>
      </c>
      <c r="G14" s="12">
        <v>23.35</v>
      </c>
      <c r="H14" s="12">
        <f ca="1">ROUND(INDIRECT(ADDRESS(ROW()+(0), COLUMN()+(-2), 1))*INDIRECT(ADDRESS(ROW()+(0), COLUMN()+(-1), 1)), 2)</f>
        <v>233.5</v>
      </c>
    </row>
    <row r="15" spans="1:8" ht="66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10</v>
      </c>
      <c r="G15" s="14">
        <v>34.48</v>
      </c>
      <c r="H15" s="14">
        <f ca="1">ROUND(INDIRECT(ADDRESS(ROW()+(0), COLUMN()+(-2), 1))*INDIRECT(ADDRESS(ROW()+(0), COLUMN()+(-1), 1)), 2)</f>
        <v>344.8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5750.83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1">
        <v>1.791</v>
      </c>
      <c r="G18" s="12">
        <v>66.67</v>
      </c>
      <c r="H18" s="12">
        <f ca="1">ROUND(INDIRECT(ADDRESS(ROW()+(0), COLUMN()+(-2), 1))*INDIRECT(ADDRESS(ROW()+(0), COLUMN()+(-1), 1)), 2)</f>
        <v>119.41</v>
      </c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1.791</v>
      </c>
      <c r="G19" s="14">
        <v>48.4</v>
      </c>
      <c r="H19" s="14">
        <f ca="1">ROUND(INDIRECT(ADDRESS(ROW()+(0), COLUMN()+(-2), 1))*INDIRECT(ADDRESS(ROW()+(0), COLUMN()+(-1), 1)), 2)</f>
        <v>86.68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1))), 2)</f>
        <v>206.09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20" t="s">
        <v>40</v>
      </c>
      <c r="D22" s="20"/>
      <c r="E22" s="19" t="s">
        <v>41</v>
      </c>
      <c r="F22" s="13">
        <v>2</v>
      </c>
      <c r="G22" s="14">
        <f ca="1">ROUND(SUM(INDIRECT(ADDRESS(ROW()+(-2), COLUMN()+(1), 1)),INDIRECT(ADDRESS(ROW()+(-6), COLUMN()+(1), 1))), 2)</f>
        <v>5956.92</v>
      </c>
      <c r="H22" s="14">
        <f ca="1">ROUND(INDIRECT(ADDRESS(ROW()+(0), COLUMN()+(-2), 1))*INDIRECT(ADDRESS(ROW()+(0), COLUMN()+(-1), 1))/100, 2)</f>
        <v>119.14</v>
      </c>
    </row>
    <row r="23" spans="1:8" ht="13.50" thickBot="1" customHeight="1">
      <c r="A23" s="21" t="s">
        <v>42</v>
      </c>
      <c r="B23" s="21"/>
      <c r="C23" s="22"/>
      <c r="D23" s="22"/>
      <c r="E23" s="23"/>
      <c r="F23" s="24" t="s">
        <v>43</v>
      </c>
      <c r="G23" s="25"/>
      <c r="H23" s="26">
        <f ca="1">ROUND(SUM(INDIRECT(ADDRESS(ROW()+(-1), COLUMN()+(0), 1)),INDIRECT(ADDRESS(ROW()+(-3), COLUMN()+(0), 1)),INDIRECT(ADDRESS(ROW()+(-7), COLUMN()+(0), 1))), 2)</f>
        <v>6076.06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