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<sst xmlns="http://schemas.openxmlformats.org/spreadsheetml/2006/main" count="70" uniqueCount="70">
  <si>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</si>
  <si>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ICH010</t>
  </si>
  <si>
    <t xml:space="preserve">Ud</t>
  </si>
  <si>
    <t xml:space="preserve">Chimenea francesa.</t>
  </si>
  <si>
    <r>
      <rPr>
        <sz val="8.25"/>
        <color rgb="FF000000"/>
        <rFont val="Arial"/>
        <family val="2"/>
      </rPr>
      <t xml:space="preserve">Chimenea francesa "in situ", compuesta de hogar abierto de ladrillo cerámico refractario recibido con mortero refractario y campana de ladrillo cerámico hueco revestido de yeso.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</si>
  <si>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</si>
  <si>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</si>
  <si>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</si>
  <si>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</si>
  <si>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</si>
  <si>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</si>
  <si>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</si>
  <si>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mt05mre010k</t>
  </si>
  <si>
    <t xml:space="preserve">Ud</t>
  </si>
  <si>
    <t xml:space="preserve">Ladrillo cerámico refractario, 25x12x4 cm.</t>
  </si>
  <si>
    <t xml:space="preserve">mt09moc150b</t>
  </si>
  <si>
    <t xml:space="preserve">kg</t>
  </si>
  <si>
    <t xml:space="preserve">Mortero refractario, compuesto por cemento aluminoso, aditivos y agregados silíceos.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</si>
  <si>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</si>
  <si>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</si>
  <si>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</si>
  <si>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</si>
  <si>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</si>
  <si>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</si>
  <si>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</si>
  <si>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</si>
  <si>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</si>
  <si>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</si>
  <si>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</si>
  <si>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</si>
  <si>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</si>
  <si>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</si>
  <si>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</si>
  <si>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mt09pye010a</t>
  </si>
  <si>
    <t xml:space="preserve">m³</t>
  </si>
  <si>
    <t xml:space="preserve">Pasta de yeso para aplicación en capa fina C6.</t>
  </si>
  <si>
    <t xml:space="preserve">mt09pye010b</t>
  </si>
  <si>
    <t xml:space="preserve">m³</t>
  </si>
  <si>
    <t xml:space="preserve">Pasta de yeso de albañil B1.</t>
  </si>
  <si>
    <t xml:space="preserve">mt38www020</t>
  </si>
  <si>
    <t xml:space="preserve">Ud</t>
  </si>
  <si>
    <t xml:space="preserve">Corta fuegos regulable de lámina de acero.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</si>
  <si>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</si>
  <si>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</si>
  <si>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</si>
  <si>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</si>
  <si>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</si>
  <si>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</si>
  <si>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</si>
  <si>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</si>
  <si>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</si>
  <si>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</si>
  <si>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</si>
  <si>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</si>
  <si>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</si>
  <si>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</si>
  <si>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</si>
  <si>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</si>
  <si>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mo033</t>
  </si>
  <si>
    <t xml:space="preserve">h</t>
  </si>
  <si>
    <t xml:space="preserve">Yesero.</t>
  </si>
  <si>
    <t xml:space="preserve">mo071</t>
  </si>
  <si>
    <t xml:space="preserve">h</t>
  </si>
  <si>
    <t xml:space="preserve">Ayudante de yesero.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</si>
  <si>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</si>
  <si>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</si>
  <si>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</si>
  <si>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</si>
  <si>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1.088,62Q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</si>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</sst>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5.79" customWidth="1"/>
    <col min="5" max="5" width="14.79" customWidth="1"/>
    <col min="6" max="6" width="15.3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200</v>
      </c>
      <c r="F10" s="12">
        <v>8.72</v>
      </c>
      <c r="G10" s="12">
        <f ca="1">ROUND(INDIRECT(ADDRESS(ROW()+(0), COLUMN()+(-2), 1))*INDIRECT(ADDRESS(ROW()+(0), COLUMN()+(-1), 1)), 2)</f>
        <v>1744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0.13</v>
      </c>
      <c r="F11" s="12">
        <v>5.35</v>
      </c>
      <c r="G11" s="12">
        <f ca="1">ROUND(INDIRECT(ADDRESS(ROW()+(0), COLUMN()+(-2), 1))*INDIRECT(ADDRESS(ROW()+(0), COLUMN()+(-1), 1)), 2)</f>
        <v>0.7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135</v>
      </c>
      <c r="F12" s="12">
        <v>1.97</v>
      </c>
      <c r="G12" s="12">
        <f ca="1">ROUND(INDIRECT(ADDRESS(ROW()+(0), COLUMN()+(-2), 1))*INDIRECT(ADDRESS(ROW()+(0), COLUMN()+(-1), 1)), 2)</f>
        <v>265.95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23</v>
      </c>
      <c r="F13" s="12">
        <v>3.15</v>
      </c>
      <c r="G13" s="12">
        <f ca="1">ROUND(INDIRECT(ADDRESS(ROW()+(0), COLUMN()+(-2), 1))*INDIRECT(ADDRESS(ROW()+(0), COLUMN()+(-1), 1)), 2)</f>
        <v>72.45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0.035</v>
      </c>
      <c r="F14" s="12">
        <v>11.98</v>
      </c>
      <c r="G14" s="12">
        <f ca="1">ROUND(INDIRECT(ADDRESS(ROW()+(0), COLUMN()+(-2), 1))*INDIRECT(ADDRESS(ROW()+(0), COLUMN()+(-1), 1)), 2)</f>
        <v>0.42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0.286</v>
      </c>
      <c r="F15" s="12">
        <v>163.45</v>
      </c>
      <c r="G15" s="12">
        <f ca="1">ROUND(INDIRECT(ADDRESS(ROW()+(0), COLUMN()+(-2), 1))*INDIRECT(ADDRESS(ROW()+(0), COLUMN()+(-1), 1)), 2)</f>
        <v>46.75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43.9</v>
      </c>
      <c r="F16" s="12">
        <v>2.1</v>
      </c>
      <c r="G16" s="12">
        <f ca="1">ROUND(INDIRECT(ADDRESS(ROW()+(0), COLUMN()+(-2), 1))*INDIRECT(ADDRESS(ROW()+(0), COLUMN()+(-1), 1)), 2)</f>
        <v>92.19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0.03</v>
      </c>
      <c r="F17" s="12">
        <v>1286.7</v>
      </c>
      <c r="G17" s="12">
        <f ca="1">ROUND(INDIRECT(ADDRESS(ROW()+(0), COLUMN()+(-2), 1))*INDIRECT(ADDRESS(ROW()+(0), COLUMN()+(-1), 1)), 2)</f>
        <v>38.6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0.17</v>
      </c>
      <c r="F18" s="12">
        <v>1146.22</v>
      </c>
      <c r="G18" s="12">
        <f ca="1">ROUND(INDIRECT(ADDRESS(ROW()+(0), COLUMN()+(-2), 1))*INDIRECT(ADDRESS(ROW()+(0), COLUMN()+(-1), 1)), 2)</f>
        <v>194.86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1</v>
      </c>
      <c r="F19" s="12">
        <v>607.46</v>
      </c>
      <c r="G19" s="12">
        <f ca="1">ROUND(INDIRECT(ADDRESS(ROW()+(0), COLUMN()+(-2), 1))*INDIRECT(ADDRESS(ROW()+(0), COLUMN()+(-1), 1)), 2)</f>
        <v>607.46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2</v>
      </c>
      <c r="F20" s="14">
        <v>18.61</v>
      </c>
      <c r="G20" s="14">
        <f ca="1">ROUND(INDIRECT(ADDRESS(ROW()+(0), COLUMN()+(-2), 1))*INDIRECT(ADDRESS(ROW()+(0), COLUMN()+(-1), 1)), 2)</f>
        <v>37.22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3100.6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0.142</v>
      </c>
      <c r="F23" s="14">
        <v>25.18</v>
      </c>
      <c r="G23" s="14">
        <f ca="1">ROUND(INDIRECT(ADDRESS(ROW()+(0), COLUMN()+(-2), 1))*INDIRECT(ADDRESS(ROW()+(0), COLUMN()+(-1), 1)), 2)</f>
        <v>3.58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1))), 2)</f>
        <v>3.58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25.703</v>
      </c>
      <c r="F26" s="12">
        <v>64.87</v>
      </c>
      <c r="G26" s="12">
        <f ca="1">ROUND(INDIRECT(ADDRESS(ROW()+(0), COLUMN()+(-2), 1))*INDIRECT(ADDRESS(ROW()+(0), COLUMN()+(-1), 1)), 2)</f>
        <v>1667.35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27.344</v>
      </c>
      <c r="F27" s="12">
        <v>46.72</v>
      </c>
      <c r="G27" s="12">
        <f ca="1">ROUND(INDIRECT(ADDRESS(ROW()+(0), COLUMN()+(-2), 1))*INDIRECT(ADDRESS(ROW()+(0), COLUMN()+(-1), 1)), 2)</f>
        <v>1277.51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2.57</v>
      </c>
      <c r="F28" s="12">
        <v>64.87</v>
      </c>
      <c r="G28" s="12">
        <f ca="1">ROUND(INDIRECT(ADDRESS(ROW()+(0), COLUMN()+(-2), 1))*INDIRECT(ADDRESS(ROW()+(0), COLUMN()+(-1), 1)), 2)</f>
        <v>166.72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3">
        <v>1.285</v>
      </c>
      <c r="F29" s="14">
        <v>48.49</v>
      </c>
      <c r="G29" s="14">
        <f ca="1">ROUND(INDIRECT(ADDRESS(ROW()+(0), COLUMN()+(-2), 1))*INDIRECT(ADDRESS(ROW()+(0), COLUMN()+(-1), 1)), 2)</f>
        <v>62.31</v>
      </c>
    </row>
    <row r="30" spans="1:7" ht="13.50" thickBot="1" customHeight="1">
      <c r="A30" s="15"/>
      <c r="B30" s="15"/>
      <c r="C30" s="15"/>
      <c r="D30" s="15"/>
      <c r="E30" s="9" t="s">
        <v>64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1))), 2)</f>
        <v>3173.89</v>
      </c>
    </row>
    <row r="31" spans="1:7" ht="13.50" thickBot="1" customHeight="1">
      <c r="A31" s="15">
        <v>4</v>
      </c>
      <c r="B31" s="15"/>
      <c r="C31" s="15"/>
      <c r="D31" s="18" t="s">
        <v>65</v>
      </c>
      <c r="E31" s="18"/>
      <c r="F31" s="15"/>
      <c r="G31" s="15"/>
    </row>
    <row r="32" spans="1:7" ht="13.50" thickBot="1" customHeight="1">
      <c r="A32" s="19"/>
      <c r="B32" s="19"/>
      <c r="C32" s="20" t="s">
        <v>66</v>
      </c>
      <c r="D32" s="19" t="s">
        <v>67</v>
      </c>
      <c r="E32" s="13">
        <v>2</v>
      </c>
      <c r="F32" s="14">
        <f ca="1">ROUND(SUM(INDIRECT(ADDRESS(ROW()+(-2), COLUMN()+(1), 1)),INDIRECT(ADDRESS(ROW()+(-8), COLUMN()+(1), 1)),INDIRECT(ADDRESS(ROW()+(-11), COLUMN()+(1), 1))), 2)</f>
        <v>6278.07</v>
      </c>
      <c r="G32" s="14">
        <f ca="1">ROUND(INDIRECT(ADDRESS(ROW()+(0), COLUMN()+(-2), 1))*INDIRECT(ADDRESS(ROW()+(0), COLUMN()+(-1), 1))/100, 2)</f>
        <v>125.56</v>
      </c>
    </row>
    <row r="33" spans="1:7" ht="13.50" thickBot="1" customHeight="1">
      <c r="A33" s="21" t="s">
        <v>68</v>
      </c>
      <c r="B33" s="21"/>
      <c r="C33" s="22"/>
      <c r="D33" s="23"/>
      <c r="E33" s="24" t="s">
        <v>69</v>
      </c>
      <c r="F33" s="25"/>
      <c r="G33" s="26">
        <f ca="1">ROUND(SUM(INDIRECT(ADDRESS(ROW()+(-1), COLUMN()+(0), 1)),INDIRECT(ADDRESS(ROW()+(-3), COLUMN()+(0), 1)),INDIRECT(ADDRESS(ROW()+(-9), COLUMN()+(0), 1)),INDIRECT(ADDRESS(ROW()+(-12), COLUMN()+(0), 1))), 2)</f>
        <v>6403.63</v>
      </c>
    </row>
  </sheetData>
  <mergeCells count="3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