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<sst xmlns="http://schemas.openxmlformats.org/spreadsheetml/2006/main" count="44" uniqueCount="44">
  <si>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</si>
  <si>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IOJ030</t>
  </si>
  <si>
    <t xml:space="preserve">m²</t>
  </si>
  <si>
    <t xml:space="preserve">Protección pasiva contra incendios de conductos metálicos de ventilación y extracción de humos, con lanas minerales.</t>
  </si>
  <si>
    <r>
      <rPr>
        <sz val="8.25"/>
        <color rgb="FF000000"/>
        <rFont val="Arial"/>
        <family val="2"/>
      </rPr>
      <t xml:space="preserve">Sistema de protección pasiva contra incendios de conducto metálico vertical de sección rectangular para garantizar la resistencia al fuego EI 15, mediante el recubrimiento con paneles de lana mineral, de 40 mm de espesor, conductividad térmica 0,031 W/(mK). Incluso pernos de anclaje de anclaje electrosoldados para la fijación de los paneles a la superficie metálica, tornillos helicoidales de acero inoxidable de 80 mm de longitud, para la unión de juntas longitudinales entre paneles aislantes, pasta intumescente en base acuosa para el sellado ignífugo de paso de conductos metálicos entre sectores de incendio, adhesivo incombustible e inorgánico, a base de silicato de sodio alcalino,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</si>
  <si>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</si>
  <si>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</si>
  <si>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</si>
  <si>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</si>
  <si>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</si>
  <si>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</si>
  <si>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</si>
  <si>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mt42coi120cb</t>
  </si>
  <si>
    <t xml:space="preserve">m²</t>
  </si>
  <si>
    <t xml:space="preserve">Panel de lana mineral, de 40 mm de espesor, conductividad térmica 0,031 W/(mK), Euroclase A1 de reacción al fuego, para la protección contra incendios de conductos metálicos rectangulares.</t>
  </si>
  <si>
    <t xml:space="preserve">mt12psg160d</t>
  </si>
  <si>
    <t xml:space="preserve">m</t>
  </si>
  <si>
    <t xml:space="preserve">Perfil en L, de acero galvanizado, de 30 mm.</t>
  </si>
  <si>
    <t xml:space="preserve">mt42coi036a</t>
  </si>
  <si>
    <t xml:space="preserve">Ud</t>
  </si>
  <si>
    <t xml:space="preserve">Cartucho de pasta intumescente en base acuosa, color blanco, con pH neutro y sin disolventes, para sellado ignífugo de paso de conductos metálicos entre sectores de incendio.</t>
  </si>
  <si>
    <t xml:space="preserve">mt42coi035a</t>
  </si>
  <si>
    <t xml:space="preserve">kg</t>
  </si>
  <si>
    <t xml:space="preserve">Adhesivo incombustible e inorgánico, a base de silicato de sodio alcalino, de fraguado lento, para sellado ignífugo del encuentro entre la lana mineral y el paramento.</t>
  </si>
  <si>
    <t xml:space="preserve">mt42coi037a</t>
  </si>
  <si>
    <t xml:space="preserve">Ud</t>
  </si>
  <si>
    <t xml:space="preserve">Pernos de anclaje electrosoldables de 40 mm de longitud, para fijación del panel a la superficie metálica.</t>
  </si>
  <si>
    <t xml:space="preserve">mt42coi038b</t>
  </si>
  <si>
    <t xml:space="preserve">Ud</t>
  </si>
  <si>
    <t xml:space="preserve">Tornillo helicoidal de acero inoxidable de 80 mm de longitud, para la unión de juntas longitudinales entre paneles aislantes.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</si>
  <si>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</si>
  <si>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</si>
  <si>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</si>
  <si>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</si>
  <si>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</si>
  <si>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</si>
  <si>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</si>
  <si>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</si>
  <si>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</si>
  <si>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</si>
  <si>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</si>
  <si>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</si>
  <si>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20,94Q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</si>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</sst>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292.060000</v>
      </c>
      <c r="H10" s="12">
        <f ca="1">ROUND(INDIRECT(ADDRESS(ROW()+(0), COLUMN()+(-2), 1))*INDIRECT(ADDRESS(ROW()+(0), COLUMN()+(-1), 1)), 2)</f>
        <v>321.270000</v>
      </c>
    </row>
    <row r="11" spans="1:8" ht="13.50" thickBot="1" customHeight="1">
      <c r="A11" s="1" t="s">
        <v>15</v>
      </c>
      <c r="B11" s="1"/>
      <c r="C11" s="10" t="s">
        <v>16</v>
      </c>
      <c r="D11" s="10"/>
      <c r="E11" s="1" t="s">
        <v>17</v>
      </c>
      <c r="F11" s="11">
        <v>0.670000</v>
      </c>
      <c r="G11" s="12">
        <v>8.010000</v>
      </c>
      <c r="H11" s="12">
        <f ca="1">ROUND(INDIRECT(ADDRESS(ROW()+(0), COLUMN()+(-2), 1))*INDIRECT(ADDRESS(ROW()+(0), COLUMN()+(-1), 1)), 2)</f>
        <v>5.370000</v>
      </c>
    </row>
    <row r="12" spans="1:8" ht="34.50" thickBot="1" customHeight="1">
      <c r="A12" s="1" t="s">
        <v>18</v>
      </c>
      <c r="B12" s="1"/>
      <c r="C12" s="10" t="s">
        <v>19</v>
      </c>
      <c r="D12" s="10"/>
      <c r="E12" s="1" t="s">
        <v>20</v>
      </c>
      <c r="F12" s="11">
        <v>0.020000</v>
      </c>
      <c r="G12" s="12">
        <v>338.090000</v>
      </c>
      <c r="H12" s="12">
        <f ca="1">ROUND(INDIRECT(ADDRESS(ROW()+(0), COLUMN()+(-2), 1))*INDIRECT(ADDRESS(ROW()+(0), COLUMN()+(-1), 1)), 2)</f>
        <v>6.760000</v>
      </c>
    </row>
    <row r="13" spans="1:8" ht="24.00" thickBot="1" customHeight="1">
      <c r="A13" s="1" t="s">
        <v>21</v>
      </c>
      <c r="B13" s="1"/>
      <c r="C13" s="10" t="s">
        <v>22</v>
      </c>
      <c r="D13" s="10"/>
      <c r="E13" s="1" t="s">
        <v>23</v>
      </c>
      <c r="F13" s="11">
        <v>0.050000</v>
      </c>
      <c r="G13" s="12">
        <v>84.060000</v>
      </c>
      <c r="H13" s="12">
        <f ca="1">ROUND(INDIRECT(ADDRESS(ROW()+(0), COLUMN()+(-2), 1))*INDIRECT(ADDRESS(ROW()+(0), COLUMN()+(-1), 1)), 2)</f>
        <v>4.200000</v>
      </c>
    </row>
    <row r="14" spans="1:8" ht="24.00" thickBot="1" customHeight="1">
      <c r="A14" s="1" t="s">
        <v>24</v>
      </c>
      <c r="B14" s="1"/>
      <c r="C14" s="10" t="s">
        <v>25</v>
      </c>
      <c r="D14" s="10"/>
      <c r="E14" s="1" t="s">
        <v>26</v>
      </c>
      <c r="F14" s="11">
        <v>18.000000</v>
      </c>
      <c r="G14" s="12">
        <v>1.640000</v>
      </c>
      <c r="H14" s="12">
        <f ca="1">ROUND(INDIRECT(ADDRESS(ROW()+(0), COLUMN()+(-2), 1))*INDIRECT(ADDRESS(ROW()+(0), COLUMN()+(-1), 1)), 2)</f>
        <v>29.520000</v>
      </c>
    </row>
    <row r="15" spans="1:8" ht="24.00" thickBot="1" customHeight="1">
      <c r="A15" s="1" t="s">
        <v>27</v>
      </c>
      <c r="B15" s="1"/>
      <c r="C15" s="10" t="s">
        <v>28</v>
      </c>
      <c r="D15" s="10"/>
      <c r="E15" s="1" t="s">
        <v>29</v>
      </c>
      <c r="F15" s="13">
        <v>4.000000</v>
      </c>
      <c r="G15" s="14">
        <v>2.190000</v>
      </c>
      <c r="H15" s="14">
        <f ca="1">ROUND(INDIRECT(ADDRESS(ROW()+(0), COLUMN()+(-2), 1))*INDIRECT(ADDRESS(ROW()+(0), COLUMN()+(-1), 1)), 2)</f>
        <v>8.760000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375.880000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0.468000</v>
      </c>
      <c r="G18" s="12">
        <v>42.940000</v>
      </c>
      <c r="H18" s="12">
        <f ca="1">ROUND(INDIRECT(ADDRESS(ROW()+(0), COLUMN()+(-2), 1))*INDIRECT(ADDRESS(ROW()+(0), COLUMN()+(-1), 1)), 2)</f>
        <v>20.100000</v>
      </c>
    </row>
    <row r="19" spans="1:8" ht="13.50" thickBot="1" customHeight="1">
      <c r="A19" s="1" t="s">
        <v>35</v>
      </c>
      <c r="B19" s="1"/>
      <c r="C19" s="10" t="s">
        <v>36</v>
      </c>
      <c r="D19" s="10"/>
      <c r="E19" s="1" t="s">
        <v>37</v>
      </c>
      <c r="F19" s="13">
        <v>0.468000</v>
      </c>
      <c r="G19" s="14">
        <v>31.000000</v>
      </c>
      <c r="H19" s="14">
        <f ca="1">ROUND(INDIRECT(ADDRESS(ROW()+(0), COLUMN()+(-2), 1))*INDIRECT(ADDRESS(ROW()+(0), COLUMN()+(-1), 1)), 2)</f>
        <v>14.510000</v>
      </c>
    </row>
    <row r="20" spans="1:8" ht="13.50" thickBot="1" customHeight="1">
      <c r="A20" s="15"/>
      <c r="B20" s="15"/>
      <c r="C20" s="15"/>
      <c r="D20" s="15"/>
      <c r="E20" s="15"/>
      <c r="F20" s="9" t="s">
        <v>38</v>
      </c>
      <c r="G20" s="9"/>
      <c r="H20" s="17">
        <f ca="1">ROUND(SUM(INDIRECT(ADDRESS(ROW()+(-1), COLUMN()+(0), 1)),INDIRECT(ADDRESS(ROW()+(-2), COLUMN()+(0), 1))), 2)</f>
        <v>34.610000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410.490000</v>
      </c>
      <c r="H22" s="14">
        <f ca="1">ROUND(INDIRECT(ADDRESS(ROW()+(0), COLUMN()+(-2), 1))*INDIRECT(ADDRESS(ROW()+(0), COLUMN()+(-1), 1))/100, 2)</f>
        <v>8.210000</v>
      </c>
    </row>
    <row r="23" spans="1:8" ht="13.50" thickBot="1" customHeight="1">
      <c r="A23" s="21" t="s">
        <v>42</v>
      </c>
      <c r="B23" s="21"/>
      <c r="C23" s="22"/>
      <c r="D23" s="22"/>
      <c r="E23" s="23"/>
      <c r="F23" s="24" t="s">
        <v>43</v>
      </c>
      <c r="G23" s="25"/>
      <c r="H23" s="26">
        <f ca="1">ROUND(SUM(INDIRECT(ADDRESS(ROW()+(-1), COLUMN()+(0), 1)),INDIRECT(ADDRESS(ROW()+(-3), COLUMN()+(0), 1)),INDIRECT(ADDRESS(ROW()+(-7), COLUMN()+(0), 1))), 2)</f>
        <v>418.700000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