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<sst xmlns="http://schemas.openxmlformats.org/spreadsheetml/2006/main" count="29" uniqueCount="29">
  <si>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</si>
  <si>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</si>
  <si>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</si>
  <si>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</si>
  <si>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</si>
  <si>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</si>
  <si>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</si>
  <si>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</si>
  <si>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</si>
  <si>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</si>
  <si>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</si>
  <si>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</si>
  <si>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mt42trx390aaaa</t>
  </si>
  <si>
    <t xml:space="preserve">Ud</t>
  </si>
  <si>
    <t xml:space="preserve">Puerta de acero estanca al aire (fuga de aire de 2 m³/h a 1000 Pa), de 500x1500 mm, hoja de puerta de doble pared, de 44 mm de espesor, marco de anclaje de lámina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</si>
  <si>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</si>
  <si>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</si>
  <si>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</si>
  <si>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</si>
  <si>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Albañil.</t>
  </si>
  <si>
    <t xml:space="preserve">mo077</t>
  </si>
  <si>
    <t xml:space="preserve">h</t>
  </si>
  <si>
    <t xml:space="preserve">Ayudante de albañil.</t>
  </si>
  <si>
    <t xml:space="preserve">Subtotal mano de obra:</t>
  </si>
  <si>
    <t xml:space="preserve">Herramienta menor</t>
  </si>
  <si>
    <t xml:space="preserve">%</t>
  </si>
  <si>
    <t xml:space="preserve">Herramienta menor</t>
  </si>
  <si>
    <t xml:space="preserve">Coste de mantenimiento decenal: 1.041,69Q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</si>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</sst>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60.62" customWidth="1"/>
    <col min="5" max="5" width="10.49" customWidth="1"/>
    <col min="6" max="6" width="12.82" customWidth="1"/>
    <col min="7" max="7" width="12.09"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21.6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50.40" thickBot="1" customHeight="1">
      <c r="A9" s="1" t="s">
        <v>12</v>
      </c>
      <c r="B9" s="1"/>
      <c r="C9" s="13" t="s">
        <v>13</v>
      </c>
      <c r="D9" s="1" t="s">
        <v>14</v>
      </c>
      <c r="E9" s="15">
        <v>1.000000</v>
      </c>
      <c r="F9" s="17">
        <v>5984.770000</v>
      </c>
      <c r="G9" s="17">
        <f ca="1">ROUND(INDIRECT(ADDRESS(ROW()+(0), COLUMN()+(-2), 1))*INDIRECT(ADDRESS(ROW()+(0), COLUMN()+(-1), 1)), 2)</f>
        <v>5984.770000</v>
      </c>
    </row>
    <row r="10" spans="1:7" ht="12.00" thickBot="1" customHeight="1">
      <c r="A10" s="18"/>
      <c r="B10" s="18"/>
      <c r="C10" s="18"/>
      <c r="D10" s="18"/>
      <c r="E10" s="12" t="s">
        <v>15</v>
      </c>
      <c r="F10" s="12"/>
      <c r="G10" s="20">
        <f ca="1">ROUND(SUM(INDIRECT(ADDRESS(ROW()+(-1), COLUMN()+(0), 1))), 2)</f>
        <v>5984.770000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0.413000</v>
      </c>
      <c r="F12" s="16">
        <v>31.570000</v>
      </c>
      <c r="G12" s="16">
        <f ca="1">ROUND(INDIRECT(ADDRESS(ROW()+(0), COLUMN()+(-2), 1))*INDIRECT(ADDRESS(ROW()+(0), COLUMN()+(-1), 1)), 2)</f>
        <v>13.040000</v>
      </c>
    </row>
    <row r="13" spans="1:7" ht="12.00" thickBot="1" customHeight="1">
      <c r="A13" s="1" t="s">
        <v>20</v>
      </c>
      <c r="B13" s="1"/>
      <c r="C13" s="13" t="s">
        <v>21</v>
      </c>
      <c r="D13" s="1" t="s">
        <v>22</v>
      </c>
      <c r="E13" s="15">
        <v>0.413000</v>
      </c>
      <c r="F13" s="17">
        <v>23.250000</v>
      </c>
      <c r="G13" s="17">
        <f ca="1">ROUND(INDIRECT(ADDRESS(ROW()+(0), COLUMN()+(-2), 1))*INDIRECT(ADDRESS(ROW()+(0), COLUMN()+(-1), 1)), 2)</f>
        <v>9.600000</v>
      </c>
    </row>
    <row r="14" spans="1:7" ht="12.00" thickBot="1" customHeight="1">
      <c r="A14" s="18"/>
      <c r="B14" s="18"/>
      <c r="C14" s="18"/>
      <c r="D14" s="18"/>
      <c r="E14" s="12" t="s">
        <v>23</v>
      </c>
      <c r="F14" s="12"/>
      <c r="G14" s="20">
        <f ca="1">ROUND(SUM(INDIRECT(ADDRESS(ROW()+(-1), COLUMN()+(0), 1)),INDIRECT(ADDRESS(ROW()+(-2), COLUMN()+(0), 1))), 2)</f>
        <v>22.640000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2)</f>
        <v>6007.410000</v>
      </c>
      <c r="G16" s="17">
        <f ca="1">ROUND(INDIRECT(ADDRESS(ROW()+(0), COLUMN()+(-2), 1))*INDIRECT(ADDRESS(ROW()+(0), COLUMN()+(-1), 1))/100, 2)</f>
        <v>120.150000</v>
      </c>
    </row>
    <row r="17" spans="1:7" ht="12.00" thickBot="1" customHeight="1">
      <c r="A17" s="6" t="s">
        <v>27</v>
      </c>
      <c r="B17" s="6"/>
      <c r="C17" s="7"/>
      <c r="D17" s="8"/>
      <c r="E17" s="24" t="s">
        <v>28</v>
      </c>
      <c r="F17" s="25"/>
      <c r="G17" s="26">
        <f ca="1">ROUND(SUM(INDIRECT(ADDRESS(ROW()+(-1), COLUMN()+(0), 1)),INDIRECT(ADDRESS(ROW()+(-3), COLUMN()+(0), 1)),INDIRECT(ADDRESS(ROW()+(-7), COLUMN()+(0), 1))), 2)</f>
        <v>6127.560000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