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<sst xmlns="http://schemas.openxmlformats.org/spreadsheetml/2006/main" count="100" uniqueCount="100">
  <si>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</si>
  <si>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QAD022</t>
  </si>
  <si>
    <t xml:space="preserve">m²</t>
  </si>
  <si>
    <t xml:space="preserve">Cubierta plana transitable, no ventilada, con solado fijo, tipo invertida, para uso deportivo. Impermeabilización con mantos prefabricados asfálticos, tipo bicapa.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</si>
  <si>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bicapa, adherida, compuesta por manto prefabricado de betún modificado con elastómero SBS, de 2,5 mm de espesor, con armaduría de fieltro de fibra de vidrio de 60 g/m², previa imprimación con emulsión asfáltica aniónica con cargas, y manto prefabricado de betún modificado con elastómero SBS, de 2,5 mm de espesor, con armaduría de fieltro de poliéster no tejido de 160 g/m² adherido al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f'c=210 kg/cm² (3000 psi), clase de exposición F0 S0 P0 C0, tamaño máximo del agregado 19 mm (3/4"), consistencia blanda de 10 cm de espesor, armado con electromalla tipo 6x6 4,5/4,5 de acero Grado 70, con barras separadas 15,24x15,24 cm de Ø 5,5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</si>
  <si>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</si>
  <si>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</si>
  <si>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</si>
  <si>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</si>
  <si>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</si>
  <si>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</si>
  <si>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</si>
  <si>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</si>
  <si>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</si>
  <si>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</si>
  <si>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</si>
  <si>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</si>
  <si>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</si>
  <si>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</si>
  <si>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</si>
  <si>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</si>
  <si>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</si>
  <si>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</si>
  <si>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</si>
  <si>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</si>
  <si>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</si>
  <si>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</si>
  <si>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</si>
  <si>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</si>
  <si>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</si>
  <si>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</si>
  <si>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</si>
  <si>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</si>
  <si>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mt14lba010c</t>
  </si>
  <si>
    <t xml:space="preserve">m²</t>
  </si>
  <si>
    <t xml:space="preserve">Manto prefabricado de betún modificado con elastómero SBS, de 2,5 mm de espesor, masa nominal 3 kg/m², con armaduría de fieltro de poliéster no tejido de 160 g/m², de superficie no protegida.</t>
  </si>
  <si>
    <t xml:space="preserve">mt14lba010a</t>
  </si>
  <si>
    <t xml:space="preserve">m²</t>
  </si>
  <si>
    <t xml:space="preserve">Manto prefabricado de betún modificado con elastómero SBS, de 2,5 mm de espesor, masa nominal 3 kg/m², con armaduría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</si>
  <si>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</si>
  <si>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</si>
  <si>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</si>
  <si>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</si>
  <si>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</si>
  <si>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</si>
  <si>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</si>
  <si>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</si>
  <si>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</si>
  <si>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</si>
  <si>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</si>
  <si>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</si>
  <si>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</si>
  <si>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</si>
  <si>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</si>
  <si>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mt07ame120ff</t>
  </si>
  <si>
    <t xml:space="preserve">m²</t>
  </si>
  <si>
    <t xml:space="preserve">Electromalla tipo 6x6 4,5/4,5 de acero Grado 70, con varillas corrugadas separadas 15,24x15,24 cm de 5,5 mm de diámetro, según ASTM A 185 y ASTM A 497.</t>
  </si>
  <si>
    <t xml:space="preserve">mt10haf050Gbi</t>
  </si>
  <si>
    <t xml:space="preserve">m³</t>
  </si>
  <si>
    <t xml:space="preserve">Concreto f'c=210 kg/cm² (3000 psi), clase de exposición F0 S0 P0 C0, tamaño máximo del agregado 19 mm (3/4"), consistencia blanda, premezclado, según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</si>
  <si>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</si>
  <si>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</si>
  <si>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</si>
  <si>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</si>
  <si>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</si>
  <si>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</si>
  <si>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</si>
  <si>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</si>
  <si>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</si>
  <si>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</si>
  <si>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</si>
  <si>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</si>
  <si>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</si>
  <si>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</si>
  <si>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</si>
  <si>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</si>
  <si>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</si>
  <si>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</si>
  <si>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</si>
  <si>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</si>
  <si>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</si>
  <si>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</si>
  <si>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</si>
  <si>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</si>
  <si>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</si>
  <si>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</si>
  <si>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</si>
  <si>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</si>
  <si>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</si>
  <si>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</si>
  <si>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</si>
  <si>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</si>
  <si>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</si>
  <si>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</si>
  <si>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</si>
  <si>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</si>
  <si>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</si>
  <si>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</si>
  <si>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235,90Q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</si>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</sst>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213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2.54</v>
      </c>
      <c r="H10" s="12">
        <f ca="1">ROUND(INDIRECT(ADDRESS(ROW()+(0), COLUMN()+(-2), 1))*INDIRECT(ADDRESS(ROW()+(0), COLUMN()+(-1), 1)), 2)</f>
        <v>7.62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1304.56</v>
      </c>
      <c r="H11" s="12">
        <f ca="1">ROUND(INDIRECT(ADDRESS(ROW()+(0), COLUMN()+(-2), 1))*INDIRECT(ADDRESS(ROW()+(0), COLUMN()+(-1), 1)), 2)</f>
        <v>130.46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863.99</v>
      </c>
      <c r="H12" s="12">
        <f ca="1">ROUND(INDIRECT(ADDRESS(ROW()+(0), COLUMN()+(-2), 1))*INDIRECT(ADDRESS(ROW()+(0), COLUMN()+(-1), 1)), 2)</f>
        <v>8.64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14.87</v>
      </c>
      <c r="H13" s="12">
        <f ca="1">ROUND(INDIRECT(ADDRESS(ROW()+(0), COLUMN()+(-2), 1))*INDIRECT(ADDRESS(ROW()+(0), COLUMN()+(-1), 1)), 2)</f>
        <v>0.15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11.92</v>
      </c>
      <c r="H14" s="12">
        <f ca="1">ROUND(INDIRECT(ADDRESS(ROW()+(0), COLUMN()+(-2), 1))*INDIRECT(ADDRESS(ROW()+(0), COLUMN()+(-1), 1)), 2)</f>
        <v>0.1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162.52</v>
      </c>
      <c r="H15" s="12">
        <f ca="1">ROUND(INDIRECT(ADDRESS(ROW()+(0), COLUMN()+(-2), 1))*INDIRECT(ADDRESS(ROW()+(0), COLUMN()+(-1), 1)), 2)</f>
        <v>10.56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2.09</v>
      </c>
      <c r="H16" s="12">
        <f ca="1">ROUND(INDIRECT(ADDRESS(ROW()+(0), COLUMN()+(-2), 1))*INDIRECT(ADDRESS(ROW()+(0), COLUMN()+(-1), 1)), 2)</f>
        <v>20.9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56.51</v>
      </c>
      <c r="H17" s="12">
        <f ca="1">ROUND(INDIRECT(ADDRESS(ROW()+(0), COLUMN()+(-2), 1))*INDIRECT(ADDRESS(ROW()+(0), COLUMN()+(-1), 1)), 2)</f>
        <v>62.16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48.99</v>
      </c>
      <c r="H18" s="12">
        <f ca="1">ROUND(INDIRECT(ADDRESS(ROW()+(0), COLUMN()+(-2), 1))*INDIRECT(ADDRESS(ROW()+(0), COLUMN()+(-1), 1)), 2)</f>
        <v>53.89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33.65</v>
      </c>
      <c r="H19" s="12">
        <f ca="1">ROUND(INDIRECT(ADDRESS(ROW()+(0), COLUMN()+(-2), 1))*INDIRECT(ADDRESS(ROW()+(0), COLUMN()+(-1), 1)), 2)</f>
        <v>10.1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6.93</v>
      </c>
      <c r="H20" s="12">
        <f ca="1">ROUND(INDIRECT(ADDRESS(ROW()+(0), COLUMN()+(-2), 1))*INDIRECT(ADDRESS(ROW()+(0), COLUMN()+(-1), 1)), 2)</f>
        <v>14.55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87.15</v>
      </c>
      <c r="H21" s="12">
        <f ca="1">ROUND(INDIRECT(ADDRESS(ROW()+(0), COLUMN()+(-2), 1))*INDIRECT(ADDRESS(ROW()+(0), COLUMN()+(-1), 1)), 2)</f>
        <v>91.51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0.04</v>
      </c>
      <c r="G22" s="12">
        <v>1022.82</v>
      </c>
      <c r="H22" s="12">
        <f ca="1">ROUND(INDIRECT(ADDRESS(ROW()+(0), COLUMN()+(-2), 1))*INDIRECT(ADDRESS(ROW()+(0), COLUMN()+(-1), 1)), 2)</f>
        <v>40.91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9.5</v>
      </c>
      <c r="H23" s="12">
        <f ca="1">ROUND(INDIRECT(ADDRESS(ROW()+(0), COLUMN()+(-2), 1))*INDIRECT(ADDRESS(ROW()+(0), COLUMN()+(-1), 1)), 2)</f>
        <v>9.98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1.1</v>
      </c>
      <c r="G24" s="12">
        <v>19.08</v>
      </c>
      <c r="H24" s="12">
        <f ca="1">ROUND(INDIRECT(ADDRESS(ROW()+(0), COLUMN()+(-2), 1))*INDIRECT(ADDRESS(ROW()+(0), COLUMN()+(-1), 1)), 2)</f>
        <v>20.99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0.1</v>
      </c>
      <c r="G25" s="12">
        <v>1323.07</v>
      </c>
      <c r="H25" s="12">
        <f ca="1">ROUND(INDIRECT(ADDRESS(ROW()+(0), COLUMN()+(-2), 1))*INDIRECT(ADDRESS(ROW()+(0), COLUMN()+(-1), 1)), 2)</f>
        <v>132.31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2">
        <v>32.97</v>
      </c>
      <c r="H26" s="12">
        <f ca="1">ROUND(INDIRECT(ADDRESS(ROW()+(0), COLUMN()+(-2), 1))*INDIRECT(ADDRESS(ROW()+(0), COLUMN()+(-1), 1)), 2)</f>
        <v>26.38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1">
        <v>0.8</v>
      </c>
      <c r="G27" s="12">
        <v>108.02</v>
      </c>
      <c r="H27" s="12">
        <f ca="1">ROUND(INDIRECT(ADDRESS(ROW()+(0), COLUMN()+(-2), 1))*INDIRECT(ADDRESS(ROW()+(0), COLUMN()+(-1), 1)), 2)</f>
        <v>86.42</v>
      </c>
    </row>
    <row r="28" spans="1:8" ht="13.50" thickBot="1" customHeight="1">
      <c r="A28" s="1" t="s">
        <v>66</v>
      </c>
      <c r="B28" s="1"/>
      <c r="C28" s="10" t="s">
        <v>67</v>
      </c>
      <c r="D28" s="1" t="s">
        <v>68</v>
      </c>
      <c r="E28" s="1"/>
      <c r="F28" s="13">
        <v>0.2</v>
      </c>
      <c r="G28" s="14">
        <v>119.27</v>
      </c>
      <c r="H28" s="14">
        <f ca="1">ROUND(INDIRECT(ADDRESS(ROW()+(0), COLUMN()+(-2), 1))*INDIRECT(ADDRESS(ROW()+(0), COLUMN()+(-1), 1)), 2)</f>
        <v>23.85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751.48</v>
      </c>
    </row>
    <row r="30" spans="1:8" ht="13.50" thickBot="1" customHeight="1">
      <c r="A30" s="15">
        <v>2</v>
      </c>
      <c r="B30" s="15"/>
      <c r="C30" s="15"/>
      <c r="D30" s="18" t="s">
        <v>70</v>
      </c>
      <c r="E30" s="18"/>
      <c r="F30" s="18"/>
      <c r="G30" s="15"/>
      <c r="H30" s="15"/>
    </row>
    <row r="31" spans="1:8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3">
        <v>0.038</v>
      </c>
      <c r="G31" s="14">
        <v>24.91</v>
      </c>
      <c r="H31" s="14">
        <f ca="1">ROUND(INDIRECT(ADDRESS(ROW()+(0), COLUMN()+(-2), 1))*INDIRECT(ADDRESS(ROW()+(0), COLUMN()+(-1), 1)), 2)</f>
        <v>0.95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1))), 2)</f>
        <v>0.95</v>
      </c>
    </row>
    <row r="33" spans="1:8" ht="13.50" thickBot="1" customHeight="1">
      <c r="A33" s="15">
        <v>3</v>
      </c>
      <c r="B33" s="15"/>
      <c r="C33" s="15"/>
      <c r="D33" s="18" t="s">
        <v>75</v>
      </c>
      <c r="E33" s="18"/>
      <c r="F33" s="18"/>
      <c r="G33" s="15"/>
      <c r="H33" s="15"/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0.617</v>
      </c>
      <c r="G34" s="12">
        <v>59.07</v>
      </c>
      <c r="H34" s="12">
        <f ca="1">ROUND(INDIRECT(ADDRESS(ROW()+(0), COLUMN()+(-2), 1))*INDIRECT(ADDRESS(ROW()+(0), COLUMN()+(-1), 1)), 2)</f>
        <v>36.45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1.236</v>
      </c>
      <c r="G35" s="12">
        <v>42.54</v>
      </c>
      <c r="H35" s="12">
        <f ca="1">ROUND(INDIRECT(ADDRESS(ROW()+(0), COLUMN()+(-2), 1))*INDIRECT(ADDRESS(ROW()+(0), COLUMN()+(-1), 1)), 2)</f>
        <v>52.58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0.274</v>
      </c>
      <c r="G36" s="12">
        <v>59.07</v>
      </c>
      <c r="H36" s="12">
        <f ca="1">ROUND(INDIRECT(ADDRESS(ROW()+(0), COLUMN()+(-2), 1))*INDIRECT(ADDRESS(ROW()+(0), COLUMN()+(-1), 1)), 2)</f>
        <v>16.19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0.274</v>
      </c>
      <c r="G37" s="12">
        <v>44.16</v>
      </c>
      <c r="H37" s="12">
        <f ca="1">ROUND(INDIRECT(ADDRESS(ROW()+(0), COLUMN()+(-2), 1))*INDIRECT(ADDRESS(ROW()+(0), COLUMN()+(-1), 1)), 2)</f>
        <v>12.1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1">
        <v>0.06</v>
      </c>
      <c r="G38" s="12">
        <v>60.7</v>
      </c>
      <c r="H38" s="12">
        <f ca="1">ROUND(INDIRECT(ADDRESS(ROW()+(0), COLUMN()+(-2), 1))*INDIRECT(ADDRESS(ROW()+(0), COLUMN()+(-1), 1)), 2)</f>
        <v>3.64</v>
      </c>
    </row>
    <row r="39" spans="1:8" ht="13.50" thickBot="1" customHeight="1">
      <c r="A39" s="1" t="s">
        <v>91</v>
      </c>
      <c r="B39" s="1"/>
      <c r="C39" s="10" t="s">
        <v>92</v>
      </c>
      <c r="D39" s="1" t="s">
        <v>93</v>
      </c>
      <c r="E39" s="1"/>
      <c r="F39" s="13">
        <v>0.06</v>
      </c>
      <c r="G39" s="14">
        <v>44.16</v>
      </c>
      <c r="H39" s="14">
        <f ca="1">ROUND(INDIRECT(ADDRESS(ROW()+(0), COLUMN()+(-2), 1))*INDIRECT(ADDRESS(ROW()+(0), COLUMN()+(-1), 1)), 2)</f>
        <v>2.65</v>
      </c>
    </row>
    <row r="40" spans="1:8" ht="13.50" thickBot="1" customHeight="1">
      <c r="A40" s="15"/>
      <c r="B40" s="15"/>
      <c r="C40" s="15"/>
      <c r="D40" s="15"/>
      <c r="E40" s="15"/>
      <c r="F40" s="9" t="s">
        <v>94</v>
      </c>
      <c r="G40" s="9"/>
      <c r="H4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123.61</v>
      </c>
    </row>
    <row r="41" spans="1:8" ht="13.50" thickBot="1" customHeight="1">
      <c r="A41" s="15">
        <v>4</v>
      </c>
      <c r="B41" s="15"/>
      <c r="C41" s="15"/>
      <c r="D41" s="18" t="s">
        <v>95</v>
      </c>
      <c r="E41" s="18"/>
      <c r="F41" s="18"/>
      <c r="G41" s="15"/>
      <c r="H41" s="15"/>
    </row>
    <row r="42" spans="1:8" ht="13.50" thickBot="1" customHeight="1">
      <c r="A42" s="19"/>
      <c r="B42" s="19"/>
      <c r="C42" s="20" t="s">
        <v>96</v>
      </c>
      <c r="D42" s="19" t="s">
        <v>97</v>
      </c>
      <c r="E42" s="19"/>
      <c r="F42" s="13">
        <v>2</v>
      </c>
      <c r="G42" s="14">
        <f ca="1">ROUND(SUM(INDIRECT(ADDRESS(ROW()+(-2), COLUMN()+(1), 1)),INDIRECT(ADDRESS(ROW()+(-10), COLUMN()+(1), 1)),INDIRECT(ADDRESS(ROW()+(-13), COLUMN()+(1), 1))), 2)</f>
        <v>876.04</v>
      </c>
      <c r="H42" s="14">
        <f ca="1">ROUND(INDIRECT(ADDRESS(ROW()+(0), COLUMN()+(-2), 1))*INDIRECT(ADDRESS(ROW()+(0), COLUMN()+(-1), 1))/100, 2)</f>
        <v>17.52</v>
      </c>
    </row>
    <row r="43" spans="1:8" ht="13.50" thickBot="1" customHeight="1">
      <c r="A43" s="21" t="s">
        <v>98</v>
      </c>
      <c r="B43" s="21"/>
      <c r="C43" s="22"/>
      <c r="D43" s="23"/>
      <c r="E43" s="23"/>
      <c r="F43" s="24" t="s">
        <v>99</v>
      </c>
      <c r="G43" s="25"/>
      <c r="H43" s="26">
        <f ca="1">ROUND(SUM(INDIRECT(ADDRESS(ROW()+(-1), COLUMN()+(0), 1)),INDIRECT(ADDRESS(ROW()+(-3), COLUMN()+(0), 1)),INDIRECT(ADDRESS(ROW()+(-11), COLUMN()+(0), 1)),INDIRECT(ADDRESS(ROW()+(-14), COLUMN()+(0), 1))), 2)</f>
        <v>893.56</v>
      </c>
    </row>
  </sheetData>
  <mergeCells count="78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F32:G32"/>
    <mergeCell ref="A33:B33"/>
    <mergeCell ref="D33:F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A40:B40"/>
    <mergeCell ref="D40:E40"/>
    <mergeCell ref="F40:G40"/>
    <mergeCell ref="A41:B41"/>
    <mergeCell ref="D41:F41"/>
    <mergeCell ref="A42:B42"/>
    <mergeCell ref="D42:E42"/>
    <mergeCell ref="A43:E43"/>
    <mergeCell ref="F43:G43"/>
  </mergeCells>
  <pageMargins left="0.147638" right="0.147638" top="0.206693" bottom="0.206693" header="0.0" footer="0.0"/>
  <pageSetup paperSize="9" orientation="portrait"/>
  <rowBreaks count="0" manualBreakCount="0">
    </rowBreaks>
</worksheet>
</file>