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<sst xmlns="http://schemas.openxmlformats.org/spreadsheetml/2006/main" count="46" uniqueCount="46">
  <si>
    <t xml:space="preserve"/>
  </si>
  <si>
    <t xml:space="preserve">QAF040</t>
  </si>
  <si>
    <t xml:space="preserve">Ud</t>
  </si>
  <si>
    <t xml:space="preserve">Encuentro de cubierta con claraboya. Impermeabilización con mantos prefabricados asfálticos.</t>
  </si>
  <si>
    <r>
      <rPr>
        <sz val="8.25"/>
        <color rgb="FF000000"/>
        <rFont val="Arial"/>
        <family val="2"/>
      </rPr>
      <t xml:space="preserve">Encuentro de cubierta plana no transitable, no ventilada, Deck, tipo convencional con claraboya. Impermeabilización con banda de refuerzo de 50 cm de ancho, realizada a partir de manto prefabricado de betún modificado con elastómero SBS, de 3 mm de espesor, con armaduría de fieltro de poliéster reforzado y estabilizado de 150 g/m², de superficie no protegida, totalmente adherido al soporte con soplete, previa imprimación con emulsión asfáltica aniónica con cargas. Remate con banda de terminación de 50 cm de desarrollo con manto prefabricado de betún modificado con elastómero SBS, de 3,5 mm de espesor, con armaduría de fieltro de poliéster reforzado y estabilizado de 150 g/m², con autoprotección mineral de color gris. Incluso perfiles auxiliares.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</si>
  <si>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</si>
  <si>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</si>
  <si>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</si>
  <si>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</si>
  <si>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</si>
  <si>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</si>
  <si>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</si>
  <si>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mt14iea020c</t>
  </si>
  <si>
    <t xml:space="preserve">kg</t>
  </si>
  <si>
    <t xml:space="preserve">Emulsión asfáltica aniónica con cargas.</t>
  </si>
  <si>
    <t xml:space="preserve">mt14lba010k</t>
  </si>
  <si>
    <t xml:space="preserve">m²</t>
  </si>
  <si>
    <t xml:space="preserve">Manto prefabricado de betún modificado con elastómero SBS, de 3 mm de espesor, masa nominal 3 kg/m², con armaduría de fieltro de poliéster reforzado y estabilizado de 150 g/m², de superficie no protegida.</t>
  </si>
  <si>
    <t xml:space="preserve">mt14lga010ea</t>
  </si>
  <si>
    <t xml:space="preserve">m²</t>
  </si>
  <si>
    <t xml:space="preserve">Manto prefabricado de betún modificado con elastómero SBS, de 3,5 mm de espesor, masa nominal 5 kg/m², con armaduría de fieltro de poliéster reforzado y estabilizado de 150 g/m², con autoprotección mineral de color gris.</t>
  </si>
  <si>
    <t xml:space="preserve">mt15acc020d</t>
  </si>
  <si>
    <t xml:space="preserve">m</t>
  </si>
  <si>
    <t xml:space="preserve">Perfil de lámina de acero galvanizado, espesor 0,8 mm, desarrollo 300 mm, y 3 pliegues.</t>
  </si>
  <si>
    <t xml:space="preserve">mt15acc020c</t>
  </si>
  <si>
    <t xml:space="preserve">m</t>
  </si>
  <si>
    <t xml:space="preserve">Perfil de lámina de acero galvanizado, espesor 0,8 mm, desarrollo 300 mm, y 2 pliegues.</t>
  </si>
  <si>
    <t xml:space="preserve">Subtotal materiales:</t>
  </si>
  <si>
    <t xml:space="preserve">Mano de obra</t>
  </si>
  <si>
    <t xml:space="preserve">mo029</t>
  </si>
  <si>
    <t xml:space="preserve">h</t>
  </si>
  <si>
    <t xml:space="preserve">Aplicador de membranas impermeabilizantes.</t>
  </si>
  <si>
    <t xml:space="preserve">mo067</t>
  </si>
  <si>
    <t xml:space="preserve">h</t>
  </si>
  <si>
    <t xml:space="preserve">Ayudante aplicador de membranas impermeabilizantes.</t>
  </si>
  <si>
    <t xml:space="preserve">mo020</t>
  </si>
  <si>
    <t xml:space="preserve">h</t>
  </si>
  <si>
    <t xml:space="preserve">Albañil.</t>
  </si>
  <si>
    <t xml:space="preserve">mo113</t>
  </si>
  <si>
    <t xml:space="preserve">h</t>
  </si>
  <si>
    <t xml:space="preserve">Peón albañil.</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</si>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</sst>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53" customWidth="1"/>
    <col min="4" max="4" width="6.12" customWidth="1"/>
    <col min="5" max="5" width="75.14" customWidth="1"/>
    <col min="6" max="6" width="12.41" customWidth="1"/>
    <col min="7" max="7" width="11.5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0.3</v>
      </c>
      <c r="G10" s="12">
        <v>14.3</v>
      </c>
      <c r="H10" s="12">
        <f ca="1">ROUND(INDIRECT(ADDRESS(ROW()+(0), COLUMN()+(-2), 1))*INDIRECT(ADDRESS(ROW()+(0), COLUMN()+(-1), 1)), 2)</f>
        <v>4.29</v>
      </c>
    </row>
    <row r="11" spans="1:8" ht="34.50" thickBot="1" customHeight="1">
      <c r="A11" s="1" t="s">
        <v>15</v>
      </c>
      <c r="B11" s="1"/>
      <c r="C11" s="10" t="s">
        <v>16</v>
      </c>
      <c r="D11" s="10"/>
      <c r="E11" s="1" t="s">
        <v>17</v>
      </c>
      <c r="F11" s="11">
        <v>1.05</v>
      </c>
      <c r="G11" s="12">
        <v>45.83</v>
      </c>
      <c r="H11" s="12">
        <f ca="1">ROUND(INDIRECT(ADDRESS(ROW()+(0), COLUMN()+(-2), 1))*INDIRECT(ADDRESS(ROW()+(0), COLUMN()+(-1), 1)), 2)</f>
        <v>48.12</v>
      </c>
    </row>
    <row r="12" spans="1:8" ht="34.50" thickBot="1" customHeight="1">
      <c r="A12" s="1" t="s">
        <v>18</v>
      </c>
      <c r="B12" s="1"/>
      <c r="C12" s="10" t="s">
        <v>19</v>
      </c>
      <c r="D12" s="10"/>
      <c r="E12" s="1" t="s">
        <v>20</v>
      </c>
      <c r="F12" s="11">
        <v>1</v>
      </c>
      <c r="G12" s="12">
        <v>59.83</v>
      </c>
      <c r="H12" s="12">
        <f ca="1">ROUND(INDIRECT(ADDRESS(ROW()+(0), COLUMN()+(-2), 1))*INDIRECT(ADDRESS(ROW()+(0), COLUMN()+(-1), 1)), 2)</f>
        <v>59.83</v>
      </c>
    </row>
    <row r="13" spans="1:8" ht="13.50" thickBot="1" customHeight="1">
      <c r="A13" s="1" t="s">
        <v>21</v>
      </c>
      <c r="B13" s="1"/>
      <c r="C13" s="10" t="s">
        <v>22</v>
      </c>
      <c r="D13" s="10"/>
      <c r="E13" s="1" t="s">
        <v>23</v>
      </c>
      <c r="F13" s="11">
        <v>2</v>
      </c>
      <c r="G13" s="12">
        <v>16.45</v>
      </c>
      <c r="H13" s="12">
        <f ca="1">ROUND(INDIRECT(ADDRESS(ROW()+(0), COLUMN()+(-2), 1))*INDIRECT(ADDRESS(ROW()+(0), COLUMN()+(-1), 1)), 2)</f>
        <v>32.9</v>
      </c>
    </row>
    <row r="14" spans="1:8" ht="13.50" thickBot="1" customHeight="1">
      <c r="A14" s="1" t="s">
        <v>24</v>
      </c>
      <c r="B14" s="1"/>
      <c r="C14" s="10" t="s">
        <v>25</v>
      </c>
      <c r="D14" s="10"/>
      <c r="E14" s="1" t="s">
        <v>26</v>
      </c>
      <c r="F14" s="13">
        <v>2</v>
      </c>
      <c r="G14" s="14">
        <v>15.67</v>
      </c>
      <c r="H14" s="14">
        <f ca="1">ROUND(INDIRECT(ADDRESS(ROW()+(0), COLUMN()+(-2), 1))*INDIRECT(ADDRESS(ROW()+(0), COLUMN()+(-1), 1)), 2)</f>
        <v>31.34</v>
      </c>
    </row>
    <row r="15" spans="1:8" ht="13.50" thickBot="1" customHeight="1">
      <c r="A15" s="15"/>
      <c r="B15" s="15"/>
      <c r="C15" s="15"/>
      <c r="D15" s="15"/>
      <c r="E15" s="15"/>
      <c r="F15" s="9" t="s">
        <v>27</v>
      </c>
      <c r="G15" s="9"/>
      <c r="H15" s="17">
        <f ca="1">ROUND(SUM(INDIRECT(ADDRESS(ROW()+(-1), COLUMN()+(0), 1)),INDIRECT(ADDRESS(ROW()+(-2), COLUMN()+(0), 1)),INDIRECT(ADDRESS(ROW()+(-3), COLUMN()+(0), 1)),INDIRECT(ADDRESS(ROW()+(-4), COLUMN()+(0), 1)),INDIRECT(ADDRESS(ROW()+(-5), COLUMN()+(0), 1))), 2)</f>
        <v>176.48</v>
      </c>
    </row>
    <row r="16" spans="1:8" ht="13.50" thickBot="1" customHeight="1">
      <c r="A16" s="15">
        <v>2</v>
      </c>
      <c r="B16" s="15"/>
      <c r="C16" s="15"/>
      <c r="D16" s="15"/>
      <c r="E16" s="18" t="s">
        <v>28</v>
      </c>
      <c r="F16" s="18"/>
      <c r="G16" s="15"/>
      <c r="H16" s="15"/>
    </row>
    <row r="17" spans="1:8" ht="13.50" thickBot="1" customHeight="1">
      <c r="A17" s="1" t="s">
        <v>29</v>
      </c>
      <c r="B17" s="1"/>
      <c r="C17" s="10" t="s">
        <v>30</v>
      </c>
      <c r="D17" s="10"/>
      <c r="E17" s="1" t="s">
        <v>31</v>
      </c>
      <c r="F17" s="11">
        <v>0.216</v>
      </c>
      <c r="G17" s="12">
        <v>41.7</v>
      </c>
      <c r="H17" s="12">
        <f ca="1">ROUND(INDIRECT(ADDRESS(ROW()+(0), COLUMN()+(-2), 1))*INDIRECT(ADDRESS(ROW()+(0), COLUMN()+(-1), 1)), 2)</f>
        <v>9.01</v>
      </c>
    </row>
    <row r="18" spans="1:8" ht="13.50" thickBot="1" customHeight="1">
      <c r="A18" s="1" t="s">
        <v>32</v>
      </c>
      <c r="B18" s="1"/>
      <c r="C18" s="10" t="s">
        <v>33</v>
      </c>
      <c r="D18" s="10"/>
      <c r="E18" s="1" t="s">
        <v>34</v>
      </c>
      <c r="F18" s="11">
        <v>0.216</v>
      </c>
      <c r="G18" s="12">
        <v>31</v>
      </c>
      <c r="H18" s="12">
        <f ca="1">ROUND(INDIRECT(ADDRESS(ROW()+(0), COLUMN()+(-2), 1))*INDIRECT(ADDRESS(ROW()+(0), COLUMN()+(-1), 1)), 2)</f>
        <v>6.7</v>
      </c>
    </row>
    <row r="19" spans="1:8" ht="13.50" thickBot="1" customHeight="1">
      <c r="A19" s="1" t="s">
        <v>35</v>
      </c>
      <c r="B19" s="1"/>
      <c r="C19" s="10" t="s">
        <v>36</v>
      </c>
      <c r="D19" s="10"/>
      <c r="E19" s="1" t="s">
        <v>37</v>
      </c>
      <c r="F19" s="11">
        <v>0.12</v>
      </c>
      <c r="G19" s="12">
        <v>41.7</v>
      </c>
      <c r="H19" s="12">
        <f ca="1">ROUND(INDIRECT(ADDRESS(ROW()+(0), COLUMN()+(-2), 1))*INDIRECT(ADDRESS(ROW()+(0), COLUMN()+(-1), 1)), 2)</f>
        <v>5</v>
      </c>
    </row>
    <row r="20" spans="1:8" ht="13.50" thickBot="1" customHeight="1">
      <c r="A20" s="1" t="s">
        <v>38</v>
      </c>
      <c r="B20" s="1"/>
      <c r="C20" s="10" t="s">
        <v>39</v>
      </c>
      <c r="D20" s="10"/>
      <c r="E20" s="1" t="s">
        <v>40</v>
      </c>
      <c r="F20" s="13">
        <v>0.12</v>
      </c>
      <c r="G20" s="14">
        <v>29.78</v>
      </c>
      <c r="H20" s="14">
        <f ca="1">ROUND(INDIRECT(ADDRESS(ROW()+(0), COLUMN()+(-2), 1))*INDIRECT(ADDRESS(ROW()+(0), COLUMN()+(-1), 1)), 2)</f>
        <v>3.57</v>
      </c>
    </row>
    <row r="21" spans="1:8" ht="13.50" thickBot="1" customHeight="1">
      <c r="A21" s="15"/>
      <c r="B21" s="15"/>
      <c r="C21" s="15"/>
      <c r="D21" s="15"/>
      <c r="E21" s="15"/>
      <c r="F21" s="9" t="s">
        <v>41</v>
      </c>
      <c r="G21" s="9"/>
      <c r="H21" s="17">
        <f ca="1">ROUND(SUM(INDIRECT(ADDRESS(ROW()+(-1), COLUMN()+(0), 1)),INDIRECT(ADDRESS(ROW()+(-2), COLUMN()+(0), 1)),INDIRECT(ADDRESS(ROW()+(-3), COLUMN()+(0), 1)),INDIRECT(ADDRESS(ROW()+(-4), COLUMN()+(0), 1))), 2)</f>
        <v>24.28</v>
      </c>
    </row>
    <row r="22" spans="1:8" ht="13.50" thickBot="1" customHeight="1">
      <c r="A22" s="15">
        <v>3</v>
      </c>
      <c r="B22" s="15"/>
      <c r="C22" s="15"/>
      <c r="D22" s="15"/>
      <c r="E22" s="18" t="s">
        <v>42</v>
      </c>
      <c r="F22" s="18"/>
      <c r="G22" s="15"/>
      <c r="H22" s="15"/>
    </row>
    <row r="23" spans="1:8" ht="13.50" thickBot="1" customHeight="1">
      <c r="A23" s="19"/>
      <c r="B23" s="19"/>
      <c r="C23" s="20" t="s">
        <v>43</v>
      </c>
      <c r="D23" s="20"/>
      <c r="E23" s="19" t="s">
        <v>44</v>
      </c>
      <c r="F23" s="13">
        <v>2</v>
      </c>
      <c r="G23" s="14">
        <f ca="1">ROUND(SUM(INDIRECT(ADDRESS(ROW()+(-2), COLUMN()+(1), 1)),INDIRECT(ADDRESS(ROW()+(-8), COLUMN()+(1), 1))), 2)</f>
        <v>200.76</v>
      </c>
      <c r="H23" s="14">
        <f ca="1">ROUND(INDIRECT(ADDRESS(ROW()+(0), COLUMN()+(-2), 1))*INDIRECT(ADDRESS(ROW()+(0), COLUMN()+(-1), 1))/100, 2)</f>
        <v>4.02</v>
      </c>
    </row>
    <row r="24" spans="1:8" ht="13.50" thickBot="1" customHeight="1">
      <c r="A24" s="8"/>
      <c r="B24" s="8"/>
      <c r="C24" s="8"/>
      <c r="D24" s="8"/>
      <c r="E24" s="8"/>
      <c r="F24" s="21" t="s">
        <v>45</v>
      </c>
      <c r="G24" s="21"/>
      <c r="H24" s="22">
        <f ca="1">ROUND(SUM(INDIRECT(ADDRESS(ROW()+(-1), COLUMN()+(0), 1)),INDIRECT(ADDRESS(ROW()+(-3), COLUMN()+(0), 1)),INDIRECT(ADDRESS(ROW()+(-9), COLUMN()+(0), 1))), 2)</f>
        <v>204.78</v>
      </c>
    </row>
  </sheetData>
  <mergeCells count="44">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F15:G15"/>
    <mergeCell ref="A16:B16"/>
    <mergeCell ref="C16:D16"/>
    <mergeCell ref="E16:F16"/>
    <mergeCell ref="A17:B17"/>
    <mergeCell ref="C17:D17"/>
    <mergeCell ref="A18:B18"/>
    <mergeCell ref="C18:D18"/>
    <mergeCell ref="A19:B19"/>
    <mergeCell ref="C19:D19"/>
    <mergeCell ref="A20:B20"/>
    <mergeCell ref="C20:D20"/>
    <mergeCell ref="A21:B21"/>
    <mergeCell ref="C21:D21"/>
    <mergeCell ref="F21:G21"/>
    <mergeCell ref="A22:B22"/>
    <mergeCell ref="C22:D22"/>
    <mergeCell ref="E22:F22"/>
    <mergeCell ref="A23:B23"/>
    <mergeCell ref="C23:D23"/>
    <mergeCell ref="A24:B24"/>
    <mergeCell ref="C24:D24"/>
    <mergeCell ref="F24:G24"/>
  </mergeCells>
  <pageMargins left="0.147638" right="0.147638" top="0.206693" bottom="0.206693" header="0.0" footer="0.0"/>
  <pageSetup paperSize="9" orientation="portrait"/>
  <rowBreaks count="0" manualBreakCount="0">
    </rowBreaks>
</worksheet>
</file>