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<sst xmlns="http://schemas.openxmlformats.org/spreadsheetml/2006/main" count="28" uniqueCount="28">
  <si>
    <t xml:space="preserve"/>
  </si>
  <si>
    <t xml:space="preserve">QAW060</t>
  </si>
  <si>
    <t xml:space="preserve">m²</t>
  </si>
  <si>
    <t xml:space="preserve">Sustitución de capa de impermeabilización, en cubierta plana, no transitable, autoprotegida, por manto prefabricado asfáltico.</t>
  </si>
  <si>
    <r>
      <rPr>
        <sz val="8.25"/>
        <color rgb="FF000000"/>
        <rFont val="Arial"/>
        <family val="2"/>
      </rPr>
      <t xml:space="preserve">Sustitución de capa de impermeabilización deteriorada, en cubierta plana, no transitable, autoprotegida, por impermeabilización monocapa adherida, formada por una manto prefabricado de betún modificado con elastómero SBS, de 3,5 mm de espesor, con armaduría de fieltro de poliéster reforzado y estabilizado de 150 g/m², con autoprotección mineral de color verde totalmente adherido con soplete.</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</si>
  <si>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</si>
  <si>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</si>
  <si>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</si>
  <si>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</si>
  <si>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</si>
  <si>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</si>
  <si>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</si>
  <si>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mt14lga010ec</t>
  </si>
  <si>
    <t xml:space="preserve">m²</t>
  </si>
  <si>
    <t xml:space="preserve">Manto prefabricado de betún modificado con elastómero SBS, de 3,5 mm de espesor, masa nominal 5 kg/m², con armaduría de fieltro de poliéster reforzado y estabilizado de 150 g/m², con autoprotección mineral de color verde.</t>
  </si>
  <si>
    <t xml:space="preserve">Subtotal materiales:</t>
  </si>
  <si>
    <t xml:space="preserve">Mano de obra</t>
  </si>
  <si>
    <t xml:space="preserve">mo029</t>
  </si>
  <si>
    <t xml:space="preserve">h</t>
  </si>
  <si>
    <t xml:space="preserve">Aplicador de membranas impermeabilizantes.</t>
  </si>
  <si>
    <t xml:space="preserve">mo067</t>
  </si>
  <si>
    <t xml:space="preserve">h</t>
  </si>
  <si>
    <t xml:space="preserve">Ayudante aplicador de membranas impermeabilizantes.</t>
  </si>
  <si>
    <t xml:space="preserve">Subtotal mano de obra:</t>
  </si>
  <si>
    <t xml:space="preserve">Herramienta menor</t>
  </si>
  <si>
    <t xml:space="preserve">%</t>
  </si>
  <si>
    <t xml:space="preserve">Herramienta menor</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</si>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</sst>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84" customWidth="1"/>
    <col min="2" max="2" width="3.91" customWidth="1"/>
    <col min="3" max="3" width="2.38" customWidth="1"/>
    <col min="4" max="4" width="5.27" customWidth="1"/>
    <col min="5" max="5" width="74.12" customWidth="1"/>
    <col min="6" max="6" width="12.41" customWidth="1"/>
    <col min="7" max="7" width="11.56" customWidth="1"/>
    <col min="8" max="8" width="10.03" customWidth="1"/>
  </cols>
  <sheetData>
    <row r="1" spans="1:1" ht="2.25" thickBot="1" customHeight="1">
      <c r="A1" s="1" t="s">
        <v>0</v>
      </c>
      <c r="B1" s="1"/>
      <c r="C1" s="1"/>
      <c r="D1" s="1"/>
      <c r="E1" s="1"/>
      <c r="F1" s="1"/>
      <c r="G1" s="1"/>
      <c r="H1" s="1"/>
    </row>
    <row r="3" spans="1:8" ht="24.0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2">
        <v>1.2</v>
      </c>
      <c r="G10" s="14">
        <v>85.51</v>
      </c>
      <c r="H10" s="14">
        <f ca="1">ROUND(INDIRECT(ADDRESS(ROW()+(0), COLUMN()+(-2), 1))*INDIRECT(ADDRESS(ROW()+(0), COLUMN()+(-1), 1)), 2)</f>
        <v>102.61</v>
      </c>
    </row>
    <row r="11" spans="1:8" ht="13.50" thickBot="1" customHeight="1">
      <c r="A11" s="15"/>
      <c r="B11" s="15"/>
      <c r="C11" s="15"/>
      <c r="D11" s="15"/>
      <c r="E11" s="15"/>
      <c r="F11" s="9" t="s">
        <v>15</v>
      </c>
      <c r="G11" s="9"/>
      <c r="H11" s="17">
        <f ca="1">ROUND(SUM(INDIRECT(ADDRESS(ROW()+(-1), COLUMN()+(0), 1))), 2)</f>
        <v>102.61</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0.395</v>
      </c>
      <c r="G13" s="13">
        <v>41.7</v>
      </c>
      <c r="H13" s="13">
        <f ca="1">ROUND(INDIRECT(ADDRESS(ROW()+(0), COLUMN()+(-2), 1))*INDIRECT(ADDRESS(ROW()+(0), COLUMN()+(-1), 1)), 2)</f>
        <v>16.47</v>
      </c>
    </row>
    <row r="14" spans="1:8" ht="13.50" thickBot="1" customHeight="1">
      <c r="A14" s="1" t="s">
        <v>20</v>
      </c>
      <c r="B14" s="1"/>
      <c r="C14" s="10" t="s">
        <v>21</v>
      </c>
      <c r="D14" s="10"/>
      <c r="E14" s="1" t="s">
        <v>22</v>
      </c>
      <c r="F14" s="12">
        <v>0.197</v>
      </c>
      <c r="G14" s="14">
        <v>31</v>
      </c>
      <c r="H14" s="14">
        <f ca="1">ROUND(INDIRECT(ADDRESS(ROW()+(0), COLUMN()+(-2), 1))*INDIRECT(ADDRESS(ROW()+(0), COLUMN()+(-1), 1)), 2)</f>
        <v>6.11</v>
      </c>
    </row>
    <row r="15" spans="1:8" ht="13.50" thickBot="1" customHeight="1">
      <c r="A15" s="15"/>
      <c r="B15" s="15"/>
      <c r="C15" s="15"/>
      <c r="D15" s="15"/>
      <c r="E15" s="15"/>
      <c r="F15" s="9" t="s">
        <v>23</v>
      </c>
      <c r="G15" s="9"/>
      <c r="H15" s="17">
        <f ca="1">ROUND(SUM(INDIRECT(ADDRESS(ROW()+(-1), COLUMN()+(0), 1)),INDIRECT(ADDRESS(ROW()+(-2), COLUMN()+(0), 1))), 2)</f>
        <v>22.58</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125.19</v>
      </c>
      <c r="H17" s="14">
        <f ca="1">ROUND(INDIRECT(ADDRESS(ROW()+(0), COLUMN()+(-2), 1))*INDIRECT(ADDRESS(ROW()+(0), COLUMN()+(-1), 1))/100, 2)</f>
        <v>2.5</v>
      </c>
    </row>
    <row r="18" spans="1:8" ht="13.50" thickBot="1" customHeight="1">
      <c r="A18" s="8"/>
      <c r="B18" s="8"/>
      <c r="C18" s="8"/>
      <c r="D18" s="8"/>
      <c r="E18" s="8"/>
      <c r="F18" s="21" t="s">
        <v>27</v>
      </c>
      <c r="G18" s="21"/>
      <c r="H18" s="22">
        <f ca="1">ROUND(SUM(INDIRECT(ADDRESS(ROW()+(-1), COLUMN()+(0), 1)),INDIRECT(ADDRESS(ROW()+(-3), COLUMN()+(0), 1)),INDIRECT(ADDRESS(ROW()+(-7), COLUMN()+(0), 1))), 2)</f>
        <v>127.69</v>
      </c>
    </row>
  </sheetData>
  <mergeCells count="32">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B18"/>
    <mergeCell ref="C18:D18"/>
    <mergeCell ref="F18:G18"/>
  </mergeCells>
  <pageMargins left="0.147638" right="0.147638" top="0.206693" bottom="0.206693" header="0.0" footer="0.0"/>
  <pageSetup paperSize="9" orientation="portrait"/>
  <rowBreaks count="0" manualBreakCount="0">
    </rowBreaks>
</worksheet>
</file>