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<sst xmlns="http://schemas.openxmlformats.org/spreadsheetml/2006/main" count="35" uniqueCount="35">
  <si>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</si>
  <si>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QTY023</t>
  </si>
  <si>
    <t xml:space="preserve">m</t>
  </si>
  <si>
    <t xml:space="preserve">Reparación de cumbrera en cubierta inclinada de tejas.</t>
  </si>
  <si>
    <r>
      <rPr>
        <sz val="8.25"/>
        <color rgb="FF000000"/>
        <rFont val="Arial"/>
        <family val="2"/>
      </rPr>
      <t xml:space="preserve">Reparación de cumbrera a una altura de hasta 20 m en cubierta inclinada de tejas, eliminando las partes deterioradas y reconstruyéndola con 3 ud/m de teja cerámica curva, acabado con engobe color rojo, 40,8x15x11,6 cm y las restantes tejas recuperadas del alero, en buen estado de conservación, fijadas con espuma de poliuretano; y carga de escombros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</si>
  <si>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</si>
  <si>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</si>
  <si>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</si>
  <si>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</si>
  <si>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</si>
  <si>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</si>
  <si>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</si>
  <si>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mt13tac050a</t>
  </si>
  <si>
    <t xml:space="preserve">Ud</t>
  </si>
  <si>
    <t xml:space="preserve">Teja cerámica curva, acabado con engobe color rojo, 40,8x15x11,6 cm.</t>
  </si>
  <si>
    <t xml:space="preserve">mt13blw110a</t>
  </si>
  <si>
    <t xml:space="preserve">Ud</t>
  </si>
  <si>
    <t xml:space="preserve">Aerosol de 750 cm³ de espuma de poliuretano, de 22,5 kg/m³ de densidad, 140% de expansión, 18 N/cm² de resistencia a tracción y 20 N/cm² de resistencia a flexión, conductividad térmica 0,04 W/(mK), estable de -40°C a 100°C; para aplicar con pistola.</t>
  </si>
  <si>
    <t xml:space="preserve">mt13blw104</t>
  </si>
  <si>
    <t xml:space="preserve">Ud</t>
  </si>
  <si>
    <t xml:space="preserve">Gancho para sujeción de tejas a rastrel.</t>
  </si>
  <si>
    <t xml:space="preserve">Subtotal materiales:</t>
  </si>
  <si>
    <t xml:space="preserve">Mano de obra</t>
  </si>
  <si>
    <t xml:space="preserve">mo020</t>
  </si>
  <si>
    <t xml:space="preserve">h</t>
  </si>
  <si>
    <t xml:space="preserve">Albañil.</t>
  </si>
  <si>
    <t xml:space="preserve">mo113</t>
  </si>
  <si>
    <t xml:space="preserve">h</t>
  </si>
  <si>
    <t xml:space="preserve">Peón albañil.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</si>
  <si>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</si>
  <si>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</si>
  <si>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</si>
  <si>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</si>
  <si>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16,03Q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</si>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</sst>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25" customWidth="1"/>
    <col min="3" max="3" width="1.36" customWidth="1"/>
    <col min="4" max="4" width="6.29" customWidth="1"/>
    <col min="5" max="5" width="75.48" customWidth="1"/>
    <col min="6" max="6" width="12.41" customWidth="1"/>
    <col min="7" max="7" width="11.5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3</v>
      </c>
      <c r="G10" s="12">
        <v>8.56</v>
      </c>
      <c r="H10" s="12">
        <f ca="1">ROUND(INDIRECT(ADDRESS(ROW()+(0), COLUMN()+(-2), 1))*INDIRECT(ADDRESS(ROW()+(0), COLUMN()+(-1), 1)), 2)</f>
        <v>25.68</v>
      </c>
    </row>
    <row r="11" spans="1:8" ht="34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0.063</v>
      </c>
      <c r="G11" s="12">
        <v>69.78</v>
      </c>
      <c r="H11" s="12">
        <f ca="1">ROUND(INDIRECT(ADDRESS(ROW()+(0), COLUMN()+(-2), 1))*INDIRECT(ADDRESS(ROW()+(0), COLUMN()+(-1), 1)), 2)</f>
        <v>4.4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3">
        <v>2.5</v>
      </c>
      <c r="G12" s="14">
        <v>0.48</v>
      </c>
      <c r="H12" s="14">
        <f ca="1">ROUND(INDIRECT(ADDRESS(ROW()+(0), COLUMN()+(-2), 1))*INDIRECT(ADDRESS(ROW()+(0), COLUMN()+(-1), 1)), 2)</f>
        <v>1.2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31.28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1">
        <v>0.548</v>
      </c>
      <c r="G15" s="12">
        <v>64.87</v>
      </c>
      <c r="H15" s="12">
        <f ca="1">ROUND(INDIRECT(ADDRESS(ROW()+(0), COLUMN()+(-2), 1))*INDIRECT(ADDRESS(ROW()+(0), COLUMN()+(-1), 1)), 2)</f>
        <v>35.55</v>
      </c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3">
        <v>0.548</v>
      </c>
      <c r="G16" s="14">
        <v>46.72</v>
      </c>
      <c r="H16" s="14">
        <f ca="1">ROUND(INDIRECT(ADDRESS(ROW()+(0), COLUMN()+(-2), 1))*INDIRECT(ADDRESS(ROW()+(0), COLUMN()+(-1), 1)), 2)</f>
        <v>25.6</v>
      </c>
    </row>
    <row r="17" spans="1:8" ht="13.50" thickBot="1" customHeight="1">
      <c r="A17" s="15"/>
      <c r="B17" s="15"/>
      <c r="C17" s="15"/>
      <c r="D17" s="15"/>
      <c r="E17" s="15"/>
      <c r="F17" s="9" t="s">
        <v>29</v>
      </c>
      <c r="G17" s="9"/>
      <c r="H17" s="17">
        <f ca="1">ROUND(SUM(INDIRECT(ADDRESS(ROW()+(-1), COLUMN()+(0), 1)),INDIRECT(ADDRESS(ROW()+(-2), COLUMN()+(0), 1))), 2)</f>
        <v>61.15</v>
      </c>
    </row>
    <row r="18" spans="1:8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5"/>
      <c r="H18" s="15"/>
    </row>
    <row r="19" spans="1:8" ht="13.50" thickBot="1" customHeight="1">
      <c r="A19" s="19"/>
      <c r="B19" s="19"/>
      <c r="C19" s="20" t="s">
        <v>31</v>
      </c>
      <c r="D19" s="20"/>
      <c r="E19" s="19" t="s">
        <v>32</v>
      </c>
      <c r="F19" s="13">
        <v>2</v>
      </c>
      <c r="G19" s="14">
        <f ca="1">ROUND(SUM(INDIRECT(ADDRESS(ROW()+(-2), COLUMN()+(1), 1)),INDIRECT(ADDRESS(ROW()+(-6), COLUMN()+(1), 1))), 2)</f>
        <v>92.43</v>
      </c>
      <c r="H19" s="14">
        <f ca="1">ROUND(INDIRECT(ADDRESS(ROW()+(0), COLUMN()+(-2), 1))*INDIRECT(ADDRESS(ROW()+(0), COLUMN()+(-1), 1))/100, 2)</f>
        <v>1.85</v>
      </c>
    </row>
    <row r="20" spans="1:8" ht="13.50" thickBot="1" customHeight="1">
      <c r="A20" s="21" t="s">
        <v>33</v>
      </c>
      <c r="B20" s="21"/>
      <c r="C20" s="22"/>
      <c r="D20" s="22"/>
      <c r="E20" s="23"/>
      <c r="F20" s="24" t="s">
        <v>34</v>
      </c>
      <c r="G20" s="25"/>
      <c r="H20" s="26">
        <f ca="1">ROUND(SUM(INDIRECT(ADDRESS(ROW()+(-1), COLUMN()+(0), 1)),INDIRECT(ADDRESS(ROW()+(-3), COLUMN()+(0), 1)),INDIRECT(ADDRESS(ROW()+(-7), COLUMN()+(0), 1))), 2)</f>
        <v>94.28</v>
      </c>
    </row>
  </sheetData>
  <mergeCells count="35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F13:G13"/>
    <mergeCell ref="A14:B14"/>
    <mergeCell ref="C14:D14"/>
    <mergeCell ref="E14:F14"/>
    <mergeCell ref="A15:B15"/>
    <mergeCell ref="C15:D15"/>
    <mergeCell ref="A16:B16"/>
    <mergeCell ref="C16:D16"/>
    <mergeCell ref="A17:B17"/>
    <mergeCell ref="C17:D17"/>
    <mergeCell ref="F17:G17"/>
    <mergeCell ref="A18:B18"/>
    <mergeCell ref="C18:D18"/>
    <mergeCell ref="E18:F18"/>
    <mergeCell ref="A19:B19"/>
    <mergeCell ref="C19:D19"/>
    <mergeCell ref="A20:E20"/>
    <mergeCell ref="F20:G20"/>
  </mergeCells>
  <pageMargins left="0.147638" right="0.147638" top="0.206693" bottom="0.206693" header="0.0" footer="0.0"/>
  <pageSetup paperSize="9" orientation="portrait"/>
  <rowBreaks count="0" manualBreakCount="0">
    </rowBreaks>
</worksheet>
</file>