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<sst xmlns="http://schemas.openxmlformats.org/spreadsheetml/2006/main" count="29" uniqueCount="29">
  <si>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</si>
  <si>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RTT030</t>
  </si>
  <si>
    <t xml:space="preserve">m²</t>
  </si>
  <si>
    <t xml:space="preserve">Cielo falso registrable de paneles de MDF. Sistema Fonotech Fonowood "BUTECH".</t>
  </si>
  <si>
    <r>
      <rPr>
        <sz val="8.25"/>
        <color rgb="FF000000"/>
        <rFont val="Arial"/>
        <family val="2"/>
      </rPr>
      <t xml:space="preserve">Cielo falso registrable suspendido, situado a una altura menor de 4 m. Sistema Fonotech Fonowood "BUTECH", constituido por: ESTRUCTURA: perfilería vista de 24 mm de ancho, de acero galvanizado prelacado, color gris acero, comprendiendo perfiles primarios y secundarios; PANELES: paneles perforados autoportantes, de MDF con una lámina de melamina con recubrimiento ignífugo en la cara vista, modelo Cree, color arce "BUTECH" "PORCELANOSA GRUPO", de 600x600 mm y 12 mm de espesor, resistencia térmica 0,06 m²K/W, conductividad térmica 0,2 W/(mK). Incluso accesorios de montaje.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</si>
  <si>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</si>
  <si>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</si>
  <si>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</si>
  <si>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</si>
  <si>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</si>
  <si>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</si>
  <si>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</si>
  <si>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mt12plb010aa</t>
  </si>
  <si>
    <t xml:space="preserve">m²</t>
  </si>
  <si>
    <t xml:space="preserve">Cielo falso formado por paneles perforados autoportantes, de MDF con una lámina de melamina con recubrimiento ignífugo en la cara vista, imitación madera, modelo Cree "BUTECH" "PORCELANOSA GRUPO", de 600x600 mm y 12 mm de espesor, con un velo de fibra de vidrio adherido a la cara interna del panel, como corrector acústico y filtro de partículas, resistencia térmica 0,06 m²K/W, conductividad térmica 0,2 W/(mK), densidad 2300 kg/m³, factor de resistencia a la difusión del vapor de agua 20 y Euroclase B-s2, d0 de reacción al fuego; incluso sistema de perfilería metálica vista de acero galvanizado prelacado, color gris acero y varillas de sujeción.</t>
  </si>
  <si>
    <t xml:space="preserve">Subtotal materiales:</t>
  </si>
  <si>
    <t xml:space="preserve">Mano de obra</t>
  </si>
  <si>
    <t xml:space="preserve">mo015</t>
  </si>
  <si>
    <t xml:space="preserve">h</t>
  </si>
  <si>
    <t xml:space="preserve">Instalador de cielos falsos.</t>
  </si>
  <si>
    <t xml:space="preserve">mo082</t>
  </si>
  <si>
    <t xml:space="preserve">h</t>
  </si>
  <si>
    <t xml:space="preserve">Ayudante instalador de cielos falsos.</t>
  </si>
  <si>
    <t xml:space="preserve">Subtotal mano de obra:</t>
  </si>
  <si>
    <t xml:space="preserve">Herramienta menor</t>
  </si>
  <si>
    <t xml:space="preserve">%</t>
  </si>
  <si>
    <t xml:space="preserve">Herramienta menor</t>
  </si>
  <si>
    <t xml:space="preserve">Coste de mantenimiento decenal: 732,80Q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</si>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</sst>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1.53" customWidth="1"/>
    <col min="4" max="4" width="6.12" customWidth="1"/>
    <col min="5" max="5" width="72.59" customWidth="1"/>
    <col min="6" max="6" width="11.90" customWidth="1"/>
    <col min="7" max="7" width="12.07"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87.00" thickBot="1" customHeight="1">
      <c r="A10" s="1" t="s">
        <v>12</v>
      </c>
      <c r="B10" s="1"/>
      <c r="C10" s="10" t="s">
        <v>13</v>
      </c>
      <c r="D10" s="10"/>
      <c r="E10" s="1" t="s">
        <v>14</v>
      </c>
      <c r="F10" s="12">
        <v>1.02</v>
      </c>
      <c r="G10" s="14">
        <v>983.48</v>
      </c>
      <c r="H10" s="14">
        <f ca="1">ROUND(INDIRECT(ADDRESS(ROW()+(0), COLUMN()+(-2), 1))*INDIRECT(ADDRESS(ROW()+(0), COLUMN()+(-1), 1)), 2)</f>
        <v>1003.15</v>
      </c>
    </row>
    <row r="11" spans="1:8" ht="13.50" thickBot="1" customHeight="1">
      <c r="A11" s="15"/>
      <c r="B11" s="15"/>
      <c r="C11" s="15"/>
      <c r="D11" s="15"/>
      <c r="E11" s="15"/>
      <c r="F11" s="9" t="s">
        <v>15</v>
      </c>
      <c r="G11" s="9"/>
      <c r="H11" s="17">
        <f ca="1">ROUND(SUM(INDIRECT(ADDRESS(ROW()+(-1), COLUMN()+(0), 1))), 2)</f>
        <v>1003.15</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1">
        <v>0.227</v>
      </c>
      <c r="G13" s="13">
        <v>59.1</v>
      </c>
      <c r="H13" s="13">
        <f ca="1">ROUND(INDIRECT(ADDRESS(ROW()+(0), COLUMN()+(-2), 1))*INDIRECT(ADDRESS(ROW()+(0), COLUMN()+(-1), 1)), 2)</f>
        <v>13.42</v>
      </c>
    </row>
    <row r="14" spans="1:8" ht="13.50" thickBot="1" customHeight="1">
      <c r="A14" s="1" t="s">
        <v>20</v>
      </c>
      <c r="B14" s="1"/>
      <c r="C14" s="10" t="s">
        <v>21</v>
      </c>
      <c r="D14" s="10"/>
      <c r="E14" s="1" t="s">
        <v>22</v>
      </c>
      <c r="F14" s="12">
        <v>0.227</v>
      </c>
      <c r="G14" s="14">
        <v>43</v>
      </c>
      <c r="H14" s="14">
        <f ca="1">ROUND(INDIRECT(ADDRESS(ROW()+(0), COLUMN()+(-2), 1))*INDIRECT(ADDRESS(ROW()+(0), COLUMN()+(-1), 1)), 2)</f>
        <v>9.76</v>
      </c>
    </row>
    <row r="15" spans="1:8" ht="13.50" thickBot="1" customHeight="1">
      <c r="A15" s="15"/>
      <c r="B15" s="15"/>
      <c r="C15" s="15"/>
      <c r="D15" s="15"/>
      <c r="E15" s="15"/>
      <c r="F15" s="9" t="s">
        <v>23</v>
      </c>
      <c r="G15" s="9"/>
      <c r="H15" s="17">
        <f ca="1">ROUND(SUM(INDIRECT(ADDRESS(ROW()+(-1), COLUMN()+(0), 1)),INDIRECT(ADDRESS(ROW()+(-2), COLUMN()+(0), 1))), 2)</f>
        <v>23.18</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2">
        <v>2</v>
      </c>
      <c r="G17" s="14">
        <f ca="1">ROUND(SUM(INDIRECT(ADDRESS(ROW()+(-2), COLUMN()+(1), 1)),INDIRECT(ADDRESS(ROW()+(-6), COLUMN()+(1), 1))), 2)</f>
        <v>1026.33</v>
      </c>
      <c r="H17" s="14">
        <f ca="1">ROUND(INDIRECT(ADDRESS(ROW()+(0), COLUMN()+(-2), 1))*INDIRECT(ADDRESS(ROW()+(0), COLUMN()+(-1), 1))/100, 2)</f>
        <v>20.53</v>
      </c>
    </row>
    <row r="18" spans="1:8" ht="13.50" thickBot="1" customHeight="1">
      <c r="A18" s="21" t="s">
        <v>27</v>
      </c>
      <c r="B18" s="21"/>
      <c r="C18" s="22"/>
      <c r="D18" s="22"/>
      <c r="E18" s="23"/>
      <c r="F18" s="24" t="s">
        <v>28</v>
      </c>
      <c r="G18" s="25"/>
      <c r="H18" s="26">
        <f ca="1">ROUND(SUM(INDIRECT(ADDRESS(ROW()+(-1), COLUMN()+(0), 1)),INDIRECT(ADDRESS(ROW()+(-3), COLUMN()+(0), 1)),INDIRECT(ADDRESS(ROW()+(-7), COLUMN()+(0), 1))), 2)</f>
        <v>1046.86</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